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Sheet1!$A$8:$N$126</definedName>
  </definedNames>
  <calcPr calcId="144525"/>
</workbook>
</file>

<file path=xl/sharedStrings.xml><?xml version="1.0" encoding="utf-8"?>
<sst xmlns="http://schemas.openxmlformats.org/spreadsheetml/2006/main" count="587" uniqueCount="169">
  <si>
    <t>附件1：</t>
  </si>
  <si>
    <t>D3</t>
  </si>
  <si>
    <t>商品房销售价目表</t>
  </si>
  <si>
    <t>房地产开发企业名称或中介服务机构名称： 英德市恒辉资产经营管理有限公司</t>
  </si>
  <si>
    <t>项目名称：天宝山庄</t>
  </si>
  <si>
    <t>预售许可证号码或确权证明书号码：</t>
  </si>
  <si>
    <t>最后更新日期：2023年5月24日</t>
  </si>
  <si>
    <t>幢号</t>
  </si>
  <si>
    <t>房号</t>
  </si>
  <si>
    <t>楼层</t>
  </si>
  <si>
    <t>户型</t>
  </si>
  <si>
    <t>层高</t>
  </si>
  <si>
    <t>建筑面积（㎡）</t>
  </si>
  <si>
    <t>分摊的共有建筑面积（㎡）</t>
  </si>
  <si>
    <t>套内建筑面积（㎡）</t>
  </si>
  <si>
    <t>C3同等户型单价</t>
  </si>
  <si>
    <t>套内建筑面积销售单价（元/㎡）</t>
  </si>
  <si>
    <t>总售价（元）</t>
  </si>
  <si>
    <t>优惠折扣及其条件</t>
  </si>
  <si>
    <t>销售状态</t>
  </si>
  <si>
    <t>备注</t>
  </si>
  <si>
    <t>D3-101号</t>
  </si>
  <si>
    <t>1层</t>
  </si>
  <si>
    <t>住宅</t>
  </si>
  <si>
    <t>未售</t>
  </si>
  <si>
    <t>D3-102号</t>
  </si>
  <si>
    <t>D3-103号</t>
  </si>
  <si>
    <t>D3-105号</t>
  </si>
  <si>
    <t>D3-201号</t>
  </si>
  <si>
    <t>2层</t>
  </si>
  <si>
    <t>D3-202号</t>
  </si>
  <si>
    <t>D3-203号</t>
  </si>
  <si>
    <t>D3-205号</t>
  </si>
  <si>
    <t>D3-301号</t>
  </si>
  <si>
    <t>3层</t>
  </si>
  <si>
    <t>D3-302号</t>
  </si>
  <si>
    <t>D3-303号</t>
  </si>
  <si>
    <t>D3-305号</t>
  </si>
  <si>
    <t>D3-401号</t>
  </si>
  <si>
    <t>4层</t>
  </si>
  <si>
    <t>D3-402号</t>
  </si>
  <si>
    <t>D3-403号</t>
  </si>
  <si>
    <t>D3-405号</t>
  </si>
  <si>
    <t>D3-501号</t>
  </si>
  <si>
    <t>5层</t>
  </si>
  <si>
    <t>D3-502号</t>
  </si>
  <si>
    <t>D3-503号</t>
  </si>
  <si>
    <t>D3-505号</t>
  </si>
  <si>
    <t>D3-601号</t>
  </si>
  <si>
    <t>6层</t>
  </si>
  <si>
    <t>D3-602号</t>
  </si>
  <si>
    <t>D3-603号</t>
  </si>
  <si>
    <t>D3-605号</t>
  </si>
  <si>
    <t>D3-701号</t>
  </si>
  <si>
    <t>7层</t>
  </si>
  <si>
    <t>D3-702号</t>
  </si>
  <si>
    <t>D3-703号</t>
  </si>
  <si>
    <t>D3-705号</t>
  </si>
  <si>
    <t>D3-801号</t>
  </si>
  <si>
    <t>8层</t>
  </si>
  <si>
    <t>D3-802号</t>
  </si>
  <si>
    <t>D3-803号</t>
  </si>
  <si>
    <t>D3-805号</t>
  </si>
  <si>
    <t>D3-901号</t>
  </si>
  <si>
    <t>9层</t>
  </si>
  <si>
    <t>D3-902号</t>
  </si>
  <si>
    <t>D3-903号</t>
  </si>
  <si>
    <t>D3-905号</t>
  </si>
  <si>
    <t>D3-1001号</t>
  </si>
  <si>
    <t>10层</t>
  </si>
  <si>
    <t>D3-1002号</t>
  </si>
  <si>
    <t>D3-1003号</t>
  </si>
  <si>
    <t>D3-1005号</t>
  </si>
  <si>
    <t>D3-1101号</t>
  </si>
  <si>
    <t>11层</t>
  </si>
  <si>
    <t>D3-1102号</t>
  </si>
  <si>
    <t>D3-1103号</t>
  </si>
  <si>
    <t>D3-1105号</t>
  </si>
  <si>
    <t>D3-1201号</t>
  </si>
  <si>
    <t>12层</t>
  </si>
  <si>
    <t>D3-1202号</t>
  </si>
  <si>
    <t>D3-1203号</t>
  </si>
  <si>
    <t>D3-1205号</t>
  </si>
  <si>
    <t>D3-1301号</t>
  </si>
  <si>
    <t>13层</t>
  </si>
  <si>
    <t>D3-1302号</t>
  </si>
  <si>
    <t>D3-1303号</t>
  </si>
  <si>
    <t>D3-1305号</t>
  </si>
  <si>
    <t>D3-1401号</t>
  </si>
  <si>
    <t>14层</t>
  </si>
  <si>
    <t>D3-1402号</t>
  </si>
  <si>
    <t>D3-1403号</t>
  </si>
  <si>
    <t>D3-1405号</t>
  </si>
  <si>
    <t>D3-1501号</t>
  </si>
  <si>
    <t>15层</t>
  </si>
  <si>
    <t>D3-1502号</t>
  </si>
  <si>
    <t>D3-1503号</t>
  </si>
  <si>
    <t>D3-1505号</t>
  </si>
  <si>
    <t>D3-1601号</t>
  </si>
  <si>
    <t>16层</t>
  </si>
  <si>
    <t>D3-1602号</t>
  </si>
  <si>
    <t>D3-1603号</t>
  </si>
  <si>
    <t>D3-1605号</t>
  </si>
  <si>
    <t>D3-1701号</t>
  </si>
  <si>
    <t>17层</t>
  </si>
  <si>
    <t>D3-1702号</t>
  </si>
  <si>
    <t>D3-1703号</t>
  </si>
  <si>
    <t>D3-1705号</t>
  </si>
  <si>
    <t>D3-1801号</t>
  </si>
  <si>
    <t>18层</t>
  </si>
  <si>
    <t>D3-1802号</t>
  </si>
  <si>
    <t>D3-1803号</t>
  </si>
  <si>
    <t>D3-1805号</t>
  </si>
  <si>
    <t>D3-1901号</t>
  </si>
  <si>
    <t>19层</t>
  </si>
  <si>
    <t>D3-1902号</t>
  </si>
  <si>
    <t>D3-1903号</t>
  </si>
  <si>
    <t>D3-1905号</t>
  </si>
  <si>
    <t>D3-2001号</t>
  </si>
  <si>
    <t>20层</t>
  </si>
  <si>
    <t>D3-2002号</t>
  </si>
  <si>
    <t>D3-2003号</t>
  </si>
  <si>
    <t>D3-2005号</t>
  </si>
  <si>
    <t>D3-2101号</t>
  </si>
  <si>
    <t>21层</t>
  </si>
  <si>
    <t>D3-2102号</t>
  </si>
  <si>
    <t>D3-2103号</t>
  </si>
  <si>
    <t>D3-2105号</t>
  </si>
  <si>
    <t>D3-2201号</t>
  </si>
  <si>
    <t>22层</t>
  </si>
  <si>
    <t>D3-2202号</t>
  </si>
  <si>
    <t>D3-2203号</t>
  </si>
  <si>
    <t>D3-2205号</t>
  </si>
  <si>
    <t>D3-2301号</t>
  </si>
  <si>
    <t>23层</t>
  </si>
  <si>
    <t>D3-2302号</t>
  </si>
  <si>
    <t>D3-2303号</t>
  </si>
  <si>
    <t>D3-2305号</t>
  </si>
  <si>
    <t>D3-2401号</t>
  </si>
  <si>
    <t>24层</t>
  </si>
  <si>
    <t>D3-2402号</t>
  </si>
  <si>
    <t>D3-2403号</t>
  </si>
  <si>
    <t>D3-2405号</t>
  </si>
  <si>
    <t>D3-2501号</t>
  </si>
  <si>
    <t>25层</t>
  </si>
  <si>
    <t>D3-2502号</t>
  </si>
  <si>
    <t>D3-2503号</t>
  </si>
  <si>
    <t>D3-2505号</t>
  </si>
  <si>
    <t>D3-2601号</t>
  </si>
  <si>
    <t>26层</t>
  </si>
  <si>
    <t>D3-2602号</t>
  </si>
  <si>
    <t>D3-2603号</t>
  </si>
  <si>
    <t>D3-2605号</t>
  </si>
  <si>
    <t>D3-2701号</t>
  </si>
  <si>
    <t>27层</t>
  </si>
  <si>
    <t>D3-2702号</t>
  </si>
  <si>
    <t>D3-2703号</t>
  </si>
  <si>
    <t>D3-2705号</t>
  </si>
  <si>
    <t>D3-2801号</t>
  </si>
  <si>
    <t>28-29层</t>
  </si>
  <si>
    <t>D3-2802号</t>
  </si>
  <si>
    <t>D3-2803号</t>
  </si>
  <si>
    <t>D3-2805号</t>
  </si>
  <si>
    <t>合计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</si>
  <si>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</si>
  <si>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</si>
  <si>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企业物价员：谢瑞坚</t>
  </si>
  <si>
    <t>价格举报投诉电话：12358</t>
  </si>
  <si>
    <t>企业投诉电话：2220328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</si>
</sst>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7"/>
  <sheetViews>
    <sheetView tabSelected="1" workbookViewId="0">
      <selection activeCell="Q8" sqref="Q8"/>
    </sheetView>
  </sheetViews>
  <sheetFormatPr defaultColWidth="8.725" defaultRowHeight="13.5"/>
  <cols>
    <col min="1" max="1" width="4.55833333333333" customWidth="1"/>
    <col min="2" max="2" width="11.225" customWidth="1"/>
    <col min="3" max="3" width="7.25" customWidth="1"/>
    <col min="4" max="4" width="4.55833333333333" customWidth="1"/>
    <col min="5" max="5" width="4.66666666666667" customWidth="1"/>
    <col min="6" max="6" width="10.5583333333333" customWidth="1"/>
    <col min="7" max="7" width="9.55833333333333" customWidth="1"/>
    <col min="8" max="8" width="10.225" customWidth="1"/>
    <col min="9" max="9" width="14.55" hidden="1" customWidth="1"/>
    <col min="10" max="10" width="10.6666666666667" customWidth="1"/>
    <col min="11" max="11" width="11.6666666666667" customWidth="1"/>
    <col min="12" max="12" width="8.33333333333333" customWidth="1"/>
    <col min="13" max="13" width="6.66666666666667" customWidth="1"/>
    <col min="14" max="14" width="4.55833333333333" customWidth="1"/>
  </cols>
  <sheetData>
    <row r="1" ht="16.5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9"/>
      <c r="K1" s="2"/>
      <c r="L1" s="2" t="s">
        <v>1</v>
      </c>
      <c r="M1" s="2"/>
      <c r="N1" s="2"/>
    </row>
    <row r="2" ht="16.5" spans="1:14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6.5" spans="1:14">
      <c r="A3" s="2"/>
      <c r="B3" s="2"/>
      <c r="C3" s="2"/>
      <c r="D3" s="2"/>
      <c r="E3" s="2"/>
      <c r="F3" s="2"/>
      <c r="G3" s="2"/>
      <c r="H3" s="2"/>
      <c r="I3" s="2"/>
      <c r="J3" s="9"/>
      <c r="K3" s="2"/>
      <c r="L3" s="2"/>
      <c r="M3" s="2"/>
      <c r="N3" s="2"/>
    </row>
    <row r="4" ht="16.5" spans="1:14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 t="s">
        <v>4</v>
      </c>
      <c r="L4" s="3"/>
      <c r="M4" s="3"/>
      <c r="N4" s="3"/>
    </row>
    <row r="5" ht="16.5" spans="1:14">
      <c r="A5" s="3"/>
      <c r="B5" s="3"/>
      <c r="C5" s="3"/>
      <c r="D5" s="3"/>
      <c r="E5" s="3"/>
      <c r="F5" s="3"/>
      <c r="G5" s="2"/>
      <c r="H5" s="2"/>
      <c r="I5" s="2"/>
      <c r="J5" s="10"/>
      <c r="K5" s="3"/>
      <c r="L5" s="2"/>
      <c r="M5" s="2"/>
      <c r="N5" s="2"/>
    </row>
    <row r="6" ht="16.5" spans="1:14">
      <c r="A6" s="4" t="s">
        <v>5</v>
      </c>
      <c r="B6" s="4"/>
      <c r="C6" s="4"/>
      <c r="D6" s="4"/>
      <c r="E6" s="4"/>
      <c r="F6" s="4"/>
      <c r="G6" s="4"/>
      <c r="H6" s="4"/>
      <c r="I6" s="3"/>
      <c r="J6" s="3" t="s">
        <v>6</v>
      </c>
      <c r="K6" s="3"/>
      <c r="L6" s="3"/>
      <c r="M6" s="3"/>
      <c r="N6" s="3"/>
    </row>
    <row r="7" ht="16.5" spans="1:14">
      <c r="A7" s="1"/>
      <c r="B7" s="1"/>
      <c r="C7" s="1"/>
      <c r="D7" s="1"/>
      <c r="E7" s="1"/>
      <c r="F7" s="1"/>
      <c r="G7" s="1"/>
      <c r="H7" s="1"/>
      <c r="I7" s="1"/>
      <c r="J7" s="9"/>
      <c r="K7" s="9"/>
      <c r="L7" s="1"/>
      <c r="M7" s="2"/>
      <c r="N7" s="2"/>
    </row>
    <row r="8" ht="51" customHeight="1" spans="1:14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20</v>
      </c>
    </row>
    <row r="9" ht="14.25" spans="1:14">
      <c r="A9" s="6" t="s">
        <v>1</v>
      </c>
      <c r="B9" s="7" t="s">
        <v>21</v>
      </c>
      <c r="C9" s="7" t="s">
        <v>22</v>
      </c>
      <c r="D9" s="8" t="s">
        <v>23</v>
      </c>
      <c r="E9" s="6">
        <v>3.3</v>
      </c>
      <c r="F9" s="7">
        <v>148.7</v>
      </c>
      <c r="G9" s="7">
        <v>30.99</v>
      </c>
      <c r="H9" s="7">
        <v>117.71</v>
      </c>
      <c r="I9" s="11">
        <v>11384</v>
      </c>
      <c r="J9" s="12">
        <f>I9*1.1</f>
        <v>12522.4</v>
      </c>
      <c r="K9" s="12">
        <f>J9*H9</f>
        <v>1474011.704</v>
      </c>
      <c r="L9" s="13">
        <v>0.9</v>
      </c>
      <c r="M9" s="13" t="s">
        <v>24</v>
      </c>
      <c r="N9" s="14"/>
    </row>
    <row r="10" ht="14.25" spans="1:14">
      <c r="A10" s="6" t="s">
        <v>1</v>
      </c>
      <c r="B10" s="7" t="s">
        <v>25</v>
      </c>
      <c r="C10" s="7" t="s">
        <v>22</v>
      </c>
      <c r="D10" s="8" t="s">
        <v>23</v>
      </c>
      <c r="E10" s="6">
        <v>3.3</v>
      </c>
      <c r="F10" s="7">
        <v>116.23</v>
      </c>
      <c r="G10" s="7">
        <v>24.22</v>
      </c>
      <c r="H10" s="7">
        <v>92.01</v>
      </c>
      <c r="I10" s="11">
        <v>13317</v>
      </c>
      <c r="J10" s="12">
        <f>I10*1.1</f>
        <v>14648.7</v>
      </c>
      <c r="K10" s="12">
        <f>J10*H10</f>
        <v>1347826.887</v>
      </c>
      <c r="L10" s="13">
        <v>0.9</v>
      </c>
      <c r="M10" s="13" t="s">
        <v>24</v>
      </c>
      <c r="N10" s="14"/>
    </row>
    <row r="11" ht="14.25" spans="1:14">
      <c r="A11" s="6" t="s">
        <v>1</v>
      </c>
      <c r="B11" s="7" t="s">
        <v>26</v>
      </c>
      <c r="C11" s="7" t="s">
        <v>22</v>
      </c>
      <c r="D11" s="8" t="s">
        <v>23</v>
      </c>
      <c r="E11" s="6">
        <v>3.3</v>
      </c>
      <c r="F11" s="7">
        <v>115.89</v>
      </c>
      <c r="G11" s="7">
        <v>24.15</v>
      </c>
      <c r="H11" s="7">
        <v>91.74</v>
      </c>
      <c r="I11" s="11">
        <v>13159</v>
      </c>
      <c r="J11" s="12">
        <f>I11*1.1</f>
        <v>14474.9</v>
      </c>
      <c r="K11" s="12">
        <f>J11*H11</f>
        <v>1327927.326</v>
      </c>
      <c r="L11" s="13">
        <v>0.9</v>
      </c>
      <c r="M11" s="13" t="s">
        <v>24</v>
      </c>
      <c r="N11" s="14"/>
    </row>
    <row r="12" ht="14.25" spans="1:14">
      <c r="A12" s="6" t="s">
        <v>1</v>
      </c>
      <c r="B12" s="7" t="s">
        <v>27</v>
      </c>
      <c r="C12" s="7" t="s">
        <v>22</v>
      </c>
      <c r="D12" s="8" t="s">
        <v>23</v>
      </c>
      <c r="E12" s="6">
        <v>3.3</v>
      </c>
      <c r="F12" s="7">
        <v>123.12</v>
      </c>
      <c r="G12" s="7">
        <v>25.66</v>
      </c>
      <c r="H12" s="7">
        <v>97.46</v>
      </c>
      <c r="I12" s="11">
        <v>10042</v>
      </c>
      <c r="J12" s="12">
        <f t="shared" ref="J12:J43" si="0">I12*1.1</f>
        <v>11046.2</v>
      </c>
      <c r="K12" s="12">
        <f>J12*H12</f>
        <v>1076562.652</v>
      </c>
      <c r="L12" s="13">
        <v>0.9</v>
      </c>
      <c r="M12" s="13" t="s">
        <v>24</v>
      </c>
      <c r="N12" s="14"/>
    </row>
    <row r="13" ht="14.25" spans="1:14">
      <c r="A13" s="6" t="s">
        <v>1</v>
      </c>
      <c r="B13" s="7" t="s">
        <v>28</v>
      </c>
      <c r="C13" s="7" t="s">
        <v>29</v>
      </c>
      <c r="D13" s="8" t="s">
        <v>23</v>
      </c>
      <c r="E13" s="6">
        <v>3.3</v>
      </c>
      <c r="F13" s="7">
        <v>154.42</v>
      </c>
      <c r="G13" s="7">
        <v>32.18</v>
      </c>
      <c r="H13" s="7">
        <v>122.24</v>
      </c>
      <c r="I13" s="12">
        <v>11584</v>
      </c>
      <c r="J13" s="12">
        <f t="shared" si="0"/>
        <v>12742.4</v>
      </c>
      <c r="K13" s="12">
        <f t="shared" ref="K13:K44" si="1">J13*H13</f>
        <v>1557630.976</v>
      </c>
      <c r="L13" s="13">
        <v>0.9</v>
      </c>
      <c r="M13" s="13" t="s">
        <v>24</v>
      </c>
      <c r="N13" s="14"/>
    </row>
    <row r="14" ht="14.25" spans="1:14">
      <c r="A14" s="6" t="s">
        <v>1</v>
      </c>
      <c r="B14" s="7" t="s">
        <v>30</v>
      </c>
      <c r="C14" s="7" t="s">
        <v>29</v>
      </c>
      <c r="D14" s="8" t="s">
        <v>23</v>
      </c>
      <c r="E14" s="6">
        <v>3.3</v>
      </c>
      <c r="F14" s="7">
        <v>116.31</v>
      </c>
      <c r="G14" s="7">
        <v>24.24</v>
      </c>
      <c r="H14" s="7">
        <v>92.07</v>
      </c>
      <c r="I14" s="12">
        <v>10271</v>
      </c>
      <c r="J14" s="12">
        <f t="shared" si="0"/>
        <v>11298.1</v>
      </c>
      <c r="K14" s="12">
        <f t="shared" si="1"/>
        <v>1040216.067</v>
      </c>
      <c r="L14" s="13">
        <v>0.9</v>
      </c>
      <c r="M14" s="13" t="s">
        <v>24</v>
      </c>
      <c r="N14" s="14"/>
    </row>
    <row r="15" ht="14.25" spans="1:14">
      <c r="A15" s="6" t="s">
        <v>1</v>
      </c>
      <c r="B15" s="7" t="s">
        <v>31</v>
      </c>
      <c r="C15" s="7" t="s">
        <v>29</v>
      </c>
      <c r="D15" s="8" t="s">
        <v>23</v>
      </c>
      <c r="E15" s="6">
        <v>3.3</v>
      </c>
      <c r="F15" s="7">
        <v>115.87</v>
      </c>
      <c r="G15" s="7">
        <v>24.15</v>
      </c>
      <c r="H15" s="7">
        <v>91.72</v>
      </c>
      <c r="I15" s="12">
        <v>10113</v>
      </c>
      <c r="J15" s="12">
        <f t="shared" si="0"/>
        <v>11124.3</v>
      </c>
      <c r="K15" s="12">
        <f t="shared" si="1"/>
        <v>1020320.796</v>
      </c>
      <c r="L15" s="13">
        <v>0.9</v>
      </c>
      <c r="M15" s="13" t="s">
        <v>24</v>
      </c>
      <c r="N15" s="14"/>
    </row>
    <row r="16" ht="14.25" spans="1:14">
      <c r="A16" s="6" t="s">
        <v>1</v>
      </c>
      <c r="B16" s="7" t="s">
        <v>32</v>
      </c>
      <c r="C16" s="7" t="s">
        <v>29</v>
      </c>
      <c r="D16" s="8" t="s">
        <v>23</v>
      </c>
      <c r="E16" s="6">
        <v>3.3</v>
      </c>
      <c r="F16" s="7">
        <v>128.17</v>
      </c>
      <c r="G16" s="7">
        <v>26.71</v>
      </c>
      <c r="H16" s="7">
        <v>101.46</v>
      </c>
      <c r="I16" s="12">
        <v>10242</v>
      </c>
      <c r="J16" s="12">
        <f t="shared" si="0"/>
        <v>11266.2</v>
      </c>
      <c r="K16" s="12">
        <f t="shared" si="1"/>
        <v>1143068.652</v>
      </c>
      <c r="L16" s="13">
        <v>0.9</v>
      </c>
      <c r="M16" s="13" t="s">
        <v>24</v>
      </c>
      <c r="N16" s="14"/>
    </row>
    <row r="17" ht="14.25" spans="1:14">
      <c r="A17" s="6" t="s">
        <v>1</v>
      </c>
      <c r="B17" s="7" t="s">
        <v>33</v>
      </c>
      <c r="C17" s="7" t="s">
        <v>34</v>
      </c>
      <c r="D17" s="8" t="s">
        <v>23</v>
      </c>
      <c r="E17" s="6">
        <v>3</v>
      </c>
      <c r="F17" s="7">
        <v>154.42</v>
      </c>
      <c r="G17" s="7">
        <v>32.18</v>
      </c>
      <c r="H17" s="7">
        <v>122.24</v>
      </c>
      <c r="I17" s="12">
        <v>11696</v>
      </c>
      <c r="J17" s="12">
        <f t="shared" si="0"/>
        <v>12865.6</v>
      </c>
      <c r="K17" s="12">
        <f t="shared" si="1"/>
        <v>1572690.944</v>
      </c>
      <c r="L17" s="13">
        <v>0.9</v>
      </c>
      <c r="M17" s="13" t="s">
        <v>24</v>
      </c>
      <c r="N17" s="14"/>
    </row>
    <row r="18" ht="14.25" spans="1:14">
      <c r="A18" s="6" t="s">
        <v>1</v>
      </c>
      <c r="B18" s="7" t="s">
        <v>35</v>
      </c>
      <c r="C18" s="7" t="s">
        <v>34</v>
      </c>
      <c r="D18" s="8" t="s">
        <v>23</v>
      </c>
      <c r="E18" s="6">
        <v>3</v>
      </c>
      <c r="F18" s="7">
        <v>116.31</v>
      </c>
      <c r="G18" s="7">
        <v>24.24</v>
      </c>
      <c r="H18" s="7">
        <v>92.07</v>
      </c>
      <c r="I18" s="12">
        <v>10382</v>
      </c>
      <c r="J18" s="12">
        <f t="shared" si="0"/>
        <v>11420.2</v>
      </c>
      <c r="K18" s="12">
        <f t="shared" si="1"/>
        <v>1051457.814</v>
      </c>
      <c r="L18" s="13">
        <v>0.9</v>
      </c>
      <c r="M18" s="13" t="s">
        <v>24</v>
      </c>
      <c r="N18" s="14"/>
    </row>
    <row r="19" ht="14.25" spans="1:14">
      <c r="A19" s="6" t="s">
        <v>1</v>
      </c>
      <c r="B19" s="7" t="s">
        <v>36</v>
      </c>
      <c r="C19" s="7" t="s">
        <v>34</v>
      </c>
      <c r="D19" s="8" t="s">
        <v>23</v>
      </c>
      <c r="E19" s="6">
        <v>3</v>
      </c>
      <c r="F19" s="7">
        <v>115.87</v>
      </c>
      <c r="G19" s="7">
        <v>24.15</v>
      </c>
      <c r="H19" s="7">
        <v>91.72</v>
      </c>
      <c r="I19" s="12">
        <v>10224</v>
      </c>
      <c r="J19" s="12">
        <f t="shared" si="0"/>
        <v>11246.4</v>
      </c>
      <c r="K19" s="12">
        <f t="shared" si="1"/>
        <v>1031519.808</v>
      </c>
      <c r="L19" s="13">
        <v>0.9</v>
      </c>
      <c r="M19" s="13" t="s">
        <v>24</v>
      </c>
      <c r="N19" s="14"/>
    </row>
    <row r="20" ht="14.25" spans="1:14">
      <c r="A20" s="6" t="s">
        <v>1</v>
      </c>
      <c r="B20" s="7" t="s">
        <v>37</v>
      </c>
      <c r="C20" s="7" t="s">
        <v>34</v>
      </c>
      <c r="D20" s="8" t="s">
        <v>23</v>
      </c>
      <c r="E20" s="6">
        <v>3</v>
      </c>
      <c r="F20" s="7">
        <v>128.17</v>
      </c>
      <c r="G20" s="7">
        <v>26.71</v>
      </c>
      <c r="H20" s="7">
        <v>101.46</v>
      </c>
      <c r="I20" s="12">
        <v>10353</v>
      </c>
      <c r="J20" s="12">
        <f t="shared" si="0"/>
        <v>11388.3</v>
      </c>
      <c r="K20" s="12">
        <f t="shared" si="1"/>
        <v>1155456.918</v>
      </c>
      <c r="L20" s="13">
        <v>0.9</v>
      </c>
      <c r="M20" s="13" t="s">
        <v>24</v>
      </c>
      <c r="N20" s="14"/>
    </row>
    <row r="21" ht="14.25" spans="1:14">
      <c r="A21" s="6" t="s">
        <v>1</v>
      </c>
      <c r="B21" s="7" t="s">
        <v>38</v>
      </c>
      <c r="C21" s="7" t="s">
        <v>39</v>
      </c>
      <c r="D21" s="8" t="s">
        <v>23</v>
      </c>
      <c r="E21" s="6">
        <v>3</v>
      </c>
      <c r="F21" s="7">
        <v>154.42</v>
      </c>
      <c r="G21" s="7">
        <v>32.18</v>
      </c>
      <c r="H21" s="7">
        <v>122.24</v>
      </c>
      <c r="I21" s="12">
        <v>11632</v>
      </c>
      <c r="J21" s="12">
        <f t="shared" si="0"/>
        <v>12795.2</v>
      </c>
      <c r="K21" s="12">
        <f t="shared" si="1"/>
        <v>1564085.248</v>
      </c>
      <c r="L21" s="13">
        <v>0.9</v>
      </c>
      <c r="M21" s="13" t="s">
        <v>24</v>
      </c>
      <c r="N21" s="14"/>
    </row>
    <row r="22" ht="14.25" spans="1:14">
      <c r="A22" s="6" t="s">
        <v>1</v>
      </c>
      <c r="B22" s="7" t="s">
        <v>40</v>
      </c>
      <c r="C22" s="7" t="s">
        <v>39</v>
      </c>
      <c r="D22" s="8" t="s">
        <v>23</v>
      </c>
      <c r="E22" s="6">
        <v>3</v>
      </c>
      <c r="F22" s="7">
        <v>116.31</v>
      </c>
      <c r="G22" s="7">
        <v>24.24</v>
      </c>
      <c r="H22" s="7">
        <v>92.07</v>
      </c>
      <c r="I22" s="12">
        <v>10319</v>
      </c>
      <c r="J22" s="12">
        <f t="shared" si="0"/>
        <v>11350.9</v>
      </c>
      <c r="K22" s="12">
        <f t="shared" si="1"/>
        <v>1045077.363</v>
      </c>
      <c r="L22" s="13">
        <v>0.9</v>
      </c>
      <c r="M22" s="13" t="s">
        <v>24</v>
      </c>
      <c r="N22" s="14"/>
    </row>
    <row r="23" ht="14.25" spans="1:14">
      <c r="A23" s="6" t="s">
        <v>1</v>
      </c>
      <c r="B23" s="7" t="s">
        <v>41</v>
      </c>
      <c r="C23" s="7" t="s">
        <v>39</v>
      </c>
      <c r="D23" s="8" t="s">
        <v>23</v>
      </c>
      <c r="E23" s="6">
        <v>3</v>
      </c>
      <c r="F23" s="7">
        <v>115.87</v>
      </c>
      <c r="G23" s="7">
        <v>24.15</v>
      </c>
      <c r="H23" s="7">
        <v>91.72</v>
      </c>
      <c r="I23" s="12">
        <v>10079</v>
      </c>
      <c r="J23" s="12">
        <f t="shared" si="0"/>
        <v>11086.9</v>
      </c>
      <c r="K23" s="12">
        <f t="shared" si="1"/>
        <v>1016890.468</v>
      </c>
      <c r="L23" s="13">
        <v>0.9</v>
      </c>
      <c r="M23" s="13" t="s">
        <v>24</v>
      </c>
      <c r="N23" s="14"/>
    </row>
    <row r="24" ht="14.25" spans="1:14">
      <c r="A24" s="6" t="s">
        <v>1</v>
      </c>
      <c r="B24" s="7" t="s">
        <v>42</v>
      </c>
      <c r="C24" s="7" t="s">
        <v>39</v>
      </c>
      <c r="D24" s="8" t="s">
        <v>23</v>
      </c>
      <c r="E24" s="6">
        <v>3</v>
      </c>
      <c r="F24" s="7">
        <v>128.17</v>
      </c>
      <c r="G24" s="7">
        <v>26.71</v>
      </c>
      <c r="H24" s="7">
        <v>101.46</v>
      </c>
      <c r="I24" s="12">
        <v>10291</v>
      </c>
      <c r="J24" s="12">
        <f t="shared" si="0"/>
        <v>11320.1</v>
      </c>
      <c r="K24" s="12">
        <f t="shared" si="1"/>
        <v>1148537.346</v>
      </c>
      <c r="L24" s="13">
        <v>0.9</v>
      </c>
      <c r="M24" s="13" t="s">
        <v>24</v>
      </c>
      <c r="N24" s="14"/>
    </row>
    <row r="25" ht="14.25" spans="1:14">
      <c r="A25" s="6" t="s">
        <v>1</v>
      </c>
      <c r="B25" s="7" t="s">
        <v>43</v>
      </c>
      <c r="C25" s="7" t="s">
        <v>44</v>
      </c>
      <c r="D25" s="8" t="s">
        <v>23</v>
      </c>
      <c r="E25" s="6">
        <v>3</v>
      </c>
      <c r="F25" s="7">
        <v>154.42</v>
      </c>
      <c r="G25" s="7">
        <v>32.18</v>
      </c>
      <c r="H25" s="7">
        <v>122.24</v>
      </c>
      <c r="I25" s="12">
        <v>11742</v>
      </c>
      <c r="J25" s="12">
        <f t="shared" si="0"/>
        <v>12916.2</v>
      </c>
      <c r="K25" s="12">
        <f t="shared" si="1"/>
        <v>1578876.288</v>
      </c>
      <c r="L25" s="13">
        <v>0.9</v>
      </c>
      <c r="M25" s="13" t="s">
        <v>24</v>
      </c>
      <c r="N25" s="14"/>
    </row>
    <row r="26" ht="14.25" spans="1:14">
      <c r="A26" s="6" t="s">
        <v>1</v>
      </c>
      <c r="B26" s="7" t="s">
        <v>45</v>
      </c>
      <c r="C26" s="7" t="s">
        <v>44</v>
      </c>
      <c r="D26" s="8" t="s">
        <v>23</v>
      </c>
      <c r="E26" s="6">
        <v>3</v>
      </c>
      <c r="F26" s="7">
        <v>116.31</v>
      </c>
      <c r="G26" s="7">
        <v>24.24</v>
      </c>
      <c r="H26" s="7">
        <v>92.07</v>
      </c>
      <c r="I26" s="12">
        <v>10430</v>
      </c>
      <c r="J26" s="12">
        <f t="shared" si="0"/>
        <v>11473</v>
      </c>
      <c r="K26" s="12">
        <f t="shared" si="1"/>
        <v>1056319.11</v>
      </c>
      <c r="L26" s="13">
        <v>0.9</v>
      </c>
      <c r="M26" s="13" t="s">
        <v>24</v>
      </c>
      <c r="N26" s="14"/>
    </row>
    <row r="27" ht="14.25" spans="1:14">
      <c r="A27" s="6" t="s">
        <v>1</v>
      </c>
      <c r="B27" s="7" t="s">
        <v>46</v>
      </c>
      <c r="C27" s="7" t="s">
        <v>44</v>
      </c>
      <c r="D27" s="8" t="s">
        <v>23</v>
      </c>
      <c r="E27" s="6">
        <v>3</v>
      </c>
      <c r="F27" s="7">
        <v>115.87</v>
      </c>
      <c r="G27" s="7">
        <v>24.15</v>
      </c>
      <c r="H27" s="7">
        <v>91.72</v>
      </c>
      <c r="I27" s="12">
        <v>10189</v>
      </c>
      <c r="J27" s="12">
        <f t="shared" si="0"/>
        <v>11207.9</v>
      </c>
      <c r="K27" s="12">
        <f t="shared" si="1"/>
        <v>1027988.588</v>
      </c>
      <c r="L27" s="13">
        <v>0.9</v>
      </c>
      <c r="M27" s="13" t="s">
        <v>24</v>
      </c>
      <c r="N27" s="14"/>
    </row>
    <row r="28" ht="14.25" spans="1:14">
      <c r="A28" s="6" t="s">
        <v>1</v>
      </c>
      <c r="B28" s="7" t="s">
        <v>47</v>
      </c>
      <c r="C28" s="7" t="s">
        <v>44</v>
      </c>
      <c r="D28" s="8" t="s">
        <v>23</v>
      </c>
      <c r="E28" s="6">
        <v>3</v>
      </c>
      <c r="F28" s="7">
        <v>128.17</v>
      </c>
      <c r="G28" s="7">
        <v>26.71</v>
      </c>
      <c r="H28" s="7">
        <v>101.46</v>
      </c>
      <c r="I28" s="12">
        <v>10376</v>
      </c>
      <c r="J28" s="12">
        <f t="shared" si="0"/>
        <v>11413.6</v>
      </c>
      <c r="K28" s="12">
        <f t="shared" si="1"/>
        <v>1158023.856</v>
      </c>
      <c r="L28" s="13">
        <v>0.9</v>
      </c>
      <c r="M28" s="13" t="s">
        <v>24</v>
      </c>
      <c r="N28" s="14"/>
    </row>
    <row r="29" ht="14.25" spans="1:14">
      <c r="A29" s="6" t="s">
        <v>1</v>
      </c>
      <c r="B29" s="7" t="s">
        <v>48</v>
      </c>
      <c r="C29" s="7" t="s">
        <v>49</v>
      </c>
      <c r="D29" s="8" t="s">
        <v>23</v>
      </c>
      <c r="E29" s="6">
        <v>3</v>
      </c>
      <c r="F29" s="7">
        <v>154.42</v>
      </c>
      <c r="G29" s="7">
        <v>32.18</v>
      </c>
      <c r="H29" s="7">
        <v>122.24</v>
      </c>
      <c r="I29" s="12">
        <v>11853</v>
      </c>
      <c r="J29" s="12">
        <f t="shared" si="0"/>
        <v>13038.3</v>
      </c>
      <c r="K29" s="12">
        <f t="shared" si="1"/>
        <v>1593801.792</v>
      </c>
      <c r="L29" s="13">
        <v>0.9</v>
      </c>
      <c r="M29" s="13" t="s">
        <v>24</v>
      </c>
      <c r="N29" s="14"/>
    </row>
    <row r="30" ht="14.25" spans="1:14">
      <c r="A30" s="6" t="s">
        <v>1</v>
      </c>
      <c r="B30" s="7" t="s">
        <v>50</v>
      </c>
      <c r="C30" s="7" t="s">
        <v>49</v>
      </c>
      <c r="D30" s="8" t="s">
        <v>23</v>
      </c>
      <c r="E30" s="6">
        <v>3</v>
      </c>
      <c r="F30" s="7">
        <v>116.31</v>
      </c>
      <c r="G30" s="7">
        <v>24.24</v>
      </c>
      <c r="H30" s="7">
        <v>92.07</v>
      </c>
      <c r="I30" s="12">
        <v>10540</v>
      </c>
      <c r="J30" s="12">
        <f t="shared" si="0"/>
        <v>11594</v>
      </c>
      <c r="K30" s="12">
        <f t="shared" si="1"/>
        <v>1067459.58</v>
      </c>
      <c r="L30" s="13">
        <v>0.9</v>
      </c>
      <c r="M30" s="13" t="s">
        <v>24</v>
      </c>
      <c r="N30" s="14"/>
    </row>
    <row r="31" ht="14.25" spans="1:14">
      <c r="A31" s="6" t="s">
        <v>1</v>
      </c>
      <c r="B31" s="7" t="s">
        <v>51</v>
      </c>
      <c r="C31" s="7" t="s">
        <v>49</v>
      </c>
      <c r="D31" s="8" t="s">
        <v>23</v>
      </c>
      <c r="E31" s="6">
        <v>3</v>
      </c>
      <c r="F31" s="7">
        <v>115.87</v>
      </c>
      <c r="G31" s="7">
        <v>24.15</v>
      </c>
      <c r="H31" s="7">
        <v>91.72</v>
      </c>
      <c r="I31" s="12">
        <v>10299</v>
      </c>
      <c r="J31" s="12">
        <f t="shared" si="0"/>
        <v>11328.9</v>
      </c>
      <c r="K31" s="12">
        <f t="shared" si="1"/>
        <v>1039086.708</v>
      </c>
      <c r="L31" s="13">
        <v>0.9</v>
      </c>
      <c r="M31" s="13" t="s">
        <v>24</v>
      </c>
      <c r="N31" s="14"/>
    </row>
    <row r="32" ht="14.25" spans="1:14">
      <c r="A32" s="6" t="s">
        <v>1</v>
      </c>
      <c r="B32" s="7" t="s">
        <v>52</v>
      </c>
      <c r="C32" s="7" t="s">
        <v>49</v>
      </c>
      <c r="D32" s="8" t="s">
        <v>23</v>
      </c>
      <c r="E32" s="6">
        <v>3</v>
      </c>
      <c r="F32" s="7">
        <v>128.17</v>
      </c>
      <c r="G32" s="7">
        <v>26.71</v>
      </c>
      <c r="H32" s="7">
        <v>101.46</v>
      </c>
      <c r="I32" s="12">
        <v>10487</v>
      </c>
      <c r="J32" s="12">
        <f t="shared" si="0"/>
        <v>11535.7</v>
      </c>
      <c r="K32" s="12">
        <f t="shared" si="1"/>
        <v>1170412.122</v>
      </c>
      <c r="L32" s="13">
        <v>0.9</v>
      </c>
      <c r="M32" s="13" t="s">
        <v>24</v>
      </c>
      <c r="N32" s="14"/>
    </row>
    <row r="33" ht="14.25" spans="1:14">
      <c r="A33" s="6" t="s">
        <v>1</v>
      </c>
      <c r="B33" s="7" t="s">
        <v>53</v>
      </c>
      <c r="C33" s="7" t="s">
        <v>54</v>
      </c>
      <c r="D33" s="8" t="s">
        <v>23</v>
      </c>
      <c r="E33" s="6">
        <v>3</v>
      </c>
      <c r="F33" s="7">
        <v>154.42</v>
      </c>
      <c r="G33" s="7">
        <v>32.18</v>
      </c>
      <c r="H33" s="7">
        <v>122.24</v>
      </c>
      <c r="I33" s="12">
        <v>11962</v>
      </c>
      <c r="J33" s="12">
        <f t="shared" si="0"/>
        <v>13158.2</v>
      </c>
      <c r="K33" s="12">
        <f t="shared" si="1"/>
        <v>1608458.368</v>
      </c>
      <c r="L33" s="13">
        <v>0.9</v>
      </c>
      <c r="M33" s="13" t="s">
        <v>24</v>
      </c>
      <c r="N33" s="14"/>
    </row>
    <row r="34" ht="14.25" spans="1:14">
      <c r="A34" s="6" t="s">
        <v>1</v>
      </c>
      <c r="B34" s="7" t="s">
        <v>55</v>
      </c>
      <c r="C34" s="7" t="s">
        <v>54</v>
      </c>
      <c r="D34" s="8" t="s">
        <v>23</v>
      </c>
      <c r="E34" s="6">
        <v>3</v>
      </c>
      <c r="F34" s="7">
        <v>116.31</v>
      </c>
      <c r="G34" s="7">
        <v>24.24</v>
      </c>
      <c r="H34" s="7">
        <v>92.07</v>
      </c>
      <c r="I34" s="12">
        <v>10650</v>
      </c>
      <c r="J34" s="12">
        <f t="shared" si="0"/>
        <v>11715</v>
      </c>
      <c r="K34" s="12">
        <f t="shared" si="1"/>
        <v>1078600.05</v>
      </c>
      <c r="L34" s="13">
        <v>0.9</v>
      </c>
      <c r="M34" s="13" t="s">
        <v>24</v>
      </c>
      <c r="N34" s="14"/>
    </row>
    <row r="35" ht="14.25" spans="1:14">
      <c r="A35" s="6" t="s">
        <v>1</v>
      </c>
      <c r="B35" s="7" t="s">
        <v>56</v>
      </c>
      <c r="C35" s="7" t="s">
        <v>54</v>
      </c>
      <c r="D35" s="8" t="s">
        <v>23</v>
      </c>
      <c r="E35" s="6">
        <v>3</v>
      </c>
      <c r="F35" s="7">
        <v>115.87</v>
      </c>
      <c r="G35" s="7">
        <v>24.15</v>
      </c>
      <c r="H35" s="7">
        <v>91.72</v>
      </c>
      <c r="I35" s="12">
        <v>10408</v>
      </c>
      <c r="J35" s="12">
        <f t="shared" si="0"/>
        <v>11448.8</v>
      </c>
      <c r="K35" s="12">
        <f t="shared" si="1"/>
        <v>1050083.936</v>
      </c>
      <c r="L35" s="13">
        <v>0.9</v>
      </c>
      <c r="M35" s="13" t="s">
        <v>24</v>
      </c>
      <c r="N35" s="14"/>
    </row>
    <row r="36" ht="14.25" spans="1:14">
      <c r="A36" s="6" t="s">
        <v>1</v>
      </c>
      <c r="B36" s="7" t="s">
        <v>57</v>
      </c>
      <c r="C36" s="7" t="s">
        <v>54</v>
      </c>
      <c r="D36" s="8" t="s">
        <v>23</v>
      </c>
      <c r="E36" s="6">
        <v>3</v>
      </c>
      <c r="F36" s="7">
        <v>128.17</v>
      </c>
      <c r="G36" s="7">
        <v>26.71</v>
      </c>
      <c r="H36" s="7">
        <v>101.46</v>
      </c>
      <c r="I36" s="12">
        <v>10597</v>
      </c>
      <c r="J36" s="12">
        <f t="shared" si="0"/>
        <v>11656.7</v>
      </c>
      <c r="K36" s="12">
        <f t="shared" si="1"/>
        <v>1182688.782</v>
      </c>
      <c r="L36" s="13">
        <v>0.9</v>
      </c>
      <c r="M36" s="13" t="s">
        <v>24</v>
      </c>
      <c r="N36" s="14"/>
    </row>
    <row r="37" ht="14.25" spans="1:14">
      <c r="A37" s="6" t="s">
        <v>1</v>
      </c>
      <c r="B37" s="7" t="s">
        <v>58</v>
      </c>
      <c r="C37" s="7" t="s">
        <v>59</v>
      </c>
      <c r="D37" s="8" t="s">
        <v>23</v>
      </c>
      <c r="E37" s="6">
        <v>3</v>
      </c>
      <c r="F37" s="7">
        <v>154.42</v>
      </c>
      <c r="G37" s="7">
        <v>32.18</v>
      </c>
      <c r="H37" s="7">
        <v>122.24</v>
      </c>
      <c r="I37" s="12">
        <v>12073</v>
      </c>
      <c r="J37" s="12">
        <f t="shared" si="0"/>
        <v>13280.3</v>
      </c>
      <c r="K37" s="12">
        <f t="shared" si="1"/>
        <v>1623383.872</v>
      </c>
      <c r="L37" s="13">
        <v>0.9</v>
      </c>
      <c r="M37" s="13" t="s">
        <v>24</v>
      </c>
      <c r="N37" s="14"/>
    </row>
    <row r="38" ht="14.25" spans="1:14">
      <c r="A38" s="6" t="s">
        <v>1</v>
      </c>
      <c r="B38" s="7" t="s">
        <v>60</v>
      </c>
      <c r="C38" s="7" t="s">
        <v>59</v>
      </c>
      <c r="D38" s="8" t="s">
        <v>23</v>
      </c>
      <c r="E38" s="6">
        <v>3</v>
      </c>
      <c r="F38" s="7">
        <v>116.31</v>
      </c>
      <c r="G38" s="7">
        <v>24.24</v>
      </c>
      <c r="H38" s="7">
        <v>92.07</v>
      </c>
      <c r="I38" s="12">
        <v>10761</v>
      </c>
      <c r="J38" s="12">
        <f t="shared" si="0"/>
        <v>11837.1</v>
      </c>
      <c r="K38" s="12">
        <f t="shared" si="1"/>
        <v>1089841.797</v>
      </c>
      <c r="L38" s="13">
        <v>0.9</v>
      </c>
      <c r="M38" s="13" t="s">
        <v>24</v>
      </c>
      <c r="N38" s="14"/>
    </row>
    <row r="39" ht="14.25" spans="1:14">
      <c r="A39" s="6" t="s">
        <v>1</v>
      </c>
      <c r="B39" s="7" t="s">
        <v>61</v>
      </c>
      <c r="C39" s="7" t="s">
        <v>59</v>
      </c>
      <c r="D39" s="8" t="s">
        <v>23</v>
      </c>
      <c r="E39" s="6">
        <v>3</v>
      </c>
      <c r="F39" s="7">
        <v>115.87</v>
      </c>
      <c r="G39" s="7">
        <v>24.15</v>
      </c>
      <c r="H39" s="7">
        <v>91.72</v>
      </c>
      <c r="I39" s="12">
        <v>10517</v>
      </c>
      <c r="J39" s="12">
        <f t="shared" si="0"/>
        <v>11568.7</v>
      </c>
      <c r="K39" s="12">
        <f t="shared" si="1"/>
        <v>1061081.164</v>
      </c>
      <c r="L39" s="13">
        <v>0.9</v>
      </c>
      <c r="M39" s="13" t="s">
        <v>24</v>
      </c>
      <c r="N39" s="14"/>
    </row>
    <row r="40" ht="14.25" spans="1:14">
      <c r="A40" s="6" t="s">
        <v>1</v>
      </c>
      <c r="B40" s="7" t="s">
        <v>62</v>
      </c>
      <c r="C40" s="7" t="s">
        <v>59</v>
      </c>
      <c r="D40" s="8" t="s">
        <v>23</v>
      </c>
      <c r="E40" s="6">
        <v>3</v>
      </c>
      <c r="F40" s="7">
        <v>128.17</v>
      </c>
      <c r="G40" s="7">
        <v>26.71</v>
      </c>
      <c r="H40" s="7">
        <v>101.46</v>
      </c>
      <c r="I40" s="12">
        <v>10707</v>
      </c>
      <c r="J40" s="12">
        <f t="shared" si="0"/>
        <v>11777.7</v>
      </c>
      <c r="K40" s="12">
        <f t="shared" si="1"/>
        <v>1194965.442</v>
      </c>
      <c r="L40" s="13">
        <v>0.9</v>
      </c>
      <c r="M40" s="13" t="s">
        <v>24</v>
      </c>
      <c r="N40" s="14"/>
    </row>
    <row r="41" ht="14.25" spans="1:14">
      <c r="A41" s="6" t="s">
        <v>1</v>
      </c>
      <c r="B41" s="7" t="s">
        <v>63</v>
      </c>
      <c r="C41" s="7" t="s">
        <v>64</v>
      </c>
      <c r="D41" s="8" t="s">
        <v>23</v>
      </c>
      <c r="E41" s="6">
        <v>3</v>
      </c>
      <c r="F41" s="7">
        <v>154.42</v>
      </c>
      <c r="G41" s="7">
        <v>32.18</v>
      </c>
      <c r="H41" s="7">
        <v>122.24</v>
      </c>
      <c r="I41" s="12">
        <v>12184</v>
      </c>
      <c r="J41" s="12">
        <f t="shared" si="0"/>
        <v>13402.4</v>
      </c>
      <c r="K41" s="12">
        <f t="shared" si="1"/>
        <v>1638309.376</v>
      </c>
      <c r="L41" s="13">
        <v>0.9</v>
      </c>
      <c r="M41" s="13" t="s">
        <v>24</v>
      </c>
      <c r="N41" s="14"/>
    </row>
    <row r="42" ht="14.25" spans="1:14">
      <c r="A42" s="6" t="s">
        <v>1</v>
      </c>
      <c r="B42" s="7" t="s">
        <v>65</v>
      </c>
      <c r="C42" s="7" t="s">
        <v>64</v>
      </c>
      <c r="D42" s="8" t="s">
        <v>23</v>
      </c>
      <c r="E42" s="6">
        <v>3</v>
      </c>
      <c r="F42" s="7">
        <v>116.31</v>
      </c>
      <c r="G42" s="7">
        <v>24.24</v>
      </c>
      <c r="H42" s="7">
        <v>92.07</v>
      </c>
      <c r="I42" s="12">
        <v>10741</v>
      </c>
      <c r="J42" s="12">
        <f t="shared" si="0"/>
        <v>11815.1</v>
      </c>
      <c r="K42" s="12">
        <f t="shared" si="1"/>
        <v>1087816.257</v>
      </c>
      <c r="L42" s="13">
        <v>0.9</v>
      </c>
      <c r="M42" s="13" t="s">
        <v>24</v>
      </c>
      <c r="N42" s="14"/>
    </row>
    <row r="43" ht="14.25" spans="1:14">
      <c r="A43" s="6" t="s">
        <v>1</v>
      </c>
      <c r="B43" s="7" t="s">
        <v>66</v>
      </c>
      <c r="C43" s="7" t="s">
        <v>64</v>
      </c>
      <c r="D43" s="8" t="s">
        <v>23</v>
      </c>
      <c r="E43" s="6">
        <v>3</v>
      </c>
      <c r="F43" s="7">
        <v>115.87</v>
      </c>
      <c r="G43" s="7">
        <v>24.15</v>
      </c>
      <c r="H43" s="7">
        <v>91.72</v>
      </c>
      <c r="I43" s="12">
        <v>10627</v>
      </c>
      <c r="J43" s="12">
        <f t="shared" si="0"/>
        <v>11689.7</v>
      </c>
      <c r="K43" s="12">
        <f t="shared" si="1"/>
        <v>1072179.284</v>
      </c>
      <c r="L43" s="13">
        <v>0.9</v>
      </c>
      <c r="M43" s="13" t="s">
        <v>24</v>
      </c>
      <c r="N43" s="14"/>
    </row>
    <row r="44" ht="14.25" spans="1:14">
      <c r="A44" s="6" t="s">
        <v>1</v>
      </c>
      <c r="B44" s="7" t="s">
        <v>67</v>
      </c>
      <c r="C44" s="7" t="s">
        <v>64</v>
      </c>
      <c r="D44" s="8" t="s">
        <v>23</v>
      </c>
      <c r="E44" s="6">
        <v>3</v>
      </c>
      <c r="F44" s="7">
        <v>128.17</v>
      </c>
      <c r="G44" s="7">
        <v>26.71</v>
      </c>
      <c r="H44" s="7">
        <v>101.46</v>
      </c>
      <c r="I44" s="12">
        <v>10817</v>
      </c>
      <c r="J44" s="12">
        <f t="shared" ref="J44:J75" si="2">I44*1.1</f>
        <v>11898.7</v>
      </c>
      <c r="K44" s="12">
        <f t="shared" si="1"/>
        <v>1207242.102</v>
      </c>
      <c r="L44" s="13">
        <v>0.9</v>
      </c>
      <c r="M44" s="13" t="s">
        <v>24</v>
      </c>
      <c r="N44" s="14"/>
    </row>
    <row r="45" ht="14.25" spans="1:14">
      <c r="A45" s="6" t="s">
        <v>1</v>
      </c>
      <c r="B45" s="7" t="s">
        <v>68</v>
      </c>
      <c r="C45" s="7" t="s">
        <v>69</v>
      </c>
      <c r="D45" s="8" t="s">
        <v>23</v>
      </c>
      <c r="E45" s="6">
        <v>3</v>
      </c>
      <c r="F45" s="7">
        <v>154.42</v>
      </c>
      <c r="G45" s="7">
        <v>32.18</v>
      </c>
      <c r="H45" s="7">
        <v>122.24</v>
      </c>
      <c r="I45" s="12">
        <v>12294</v>
      </c>
      <c r="J45" s="12">
        <f t="shared" si="2"/>
        <v>13523.4</v>
      </c>
      <c r="K45" s="12">
        <f t="shared" ref="K45:K76" si="3">J45*H45</f>
        <v>1653100.416</v>
      </c>
      <c r="L45" s="13">
        <v>0.9</v>
      </c>
      <c r="M45" s="13" t="s">
        <v>24</v>
      </c>
      <c r="N45" s="14"/>
    </row>
    <row r="46" ht="14.25" spans="1:14">
      <c r="A46" s="6" t="s">
        <v>1</v>
      </c>
      <c r="B46" s="7" t="s">
        <v>70</v>
      </c>
      <c r="C46" s="7" t="s">
        <v>69</v>
      </c>
      <c r="D46" s="8" t="s">
        <v>23</v>
      </c>
      <c r="E46" s="6">
        <v>3</v>
      </c>
      <c r="F46" s="7">
        <v>116.31</v>
      </c>
      <c r="G46" s="7">
        <v>24.24</v>
      </c>
      <c r="H46" s="7">
        <v>92.07</v>
      </c>
      <c r="I46" s="12">
        <v>10850</v>
      </c>
      <c r="J46" s="12">
        <f t="shared" si="2"/>
        <v>11935</v>
      </c>
      <c r="K46" s="12">
        <f t="shared" si="3"/>
        <v>1098855.45</v>
      </c>
      <c r="L46" s="13">
        <v>0.9</v>
      </c>
      <c r="M46" s="13" t="s">
        <v>24</v>
      </c>
      <c r="N46" s="14"/>
    </row>
    <row r="47" ht="14.25" spans="1:14">
      <c r="A47" s="6" t="s">
        <v>1</v>
      </c>
      <c r="B47" s="7" t="s">
        <v>71</v>
      </c>
      <c r="C47" s="7" t="s">
        <v>69</v>
      </c>
      <c r="D47" s="8" t="s">
        <v>23</v>
      </c>
      <c r="E47" s="6">
        <v>3</v>
      </c>
      <c r="F47" s="7">
        <v>115.87</v>
      </c>
      <c r="G47" s="7">
        <v>24.15</v>
      </c>
      <c r="H47" s="7">
        <v>91.72</v>
      </c>
      <c r="I47" s="12">
        <v>10737</v>
      </c>
      <c r="J47" s="12">
        <f t="shared" si="2"/>
        <v>11810.7</v>
      </c>
      <c r="K47" s="12">
        <f t="shared" si="3"/>
        <v>1083277.404</v>
      </c>
      <c r="L47" s="13">
        <v>0.9</v>
      </c>
      <c r="M47" s="13" t="s">
        <v>24</v>
      </c>
      <c r="N47" s="14"/>
    </row>
    <row r="48" ht="14.25" spans="1:14">
      <c r="A48" s="6" t="s">
        <v>1</v>
      </c>
      <c r="B48" s="7" t="s">
        <v>72</v>
      </c>
      <c r="C48" s="7" t="s">
        <v>69</v>
      </c>
      <c r="D48" s="8" t="s">
        <v>23</v>
      </c>
      <c r="E48" s="6">
        <v>3</v>
      </c>
      <c r="F48" s="7">
        <v>128.17</v>
      </c>
      <c r="G48" s="7">
        <v>26.71</v>
      </c>
      <c r="H48" s="7">
        <v>101.46</v>
      </c>
      <c r="I48" s="12">
        <v>10927</v>
      </c>
      <c r="J48" s="12">
        <f t="shared" si="2"/>
        <v>12019.7</v>
      </c>
      <c r="K48" s="12">
        <f t="shared" si="3"/>
        <v>1219518.762</v>
      </c>
      <c r="L48" s="13">
        <v>0.9</v>
      </c>
      <c r="M48" s="13" t="s">
        <v>24</v>
      </c>
      <c r="N48" s="14"/>
    </row>
    <row r="49" ht="14.25" spans="1:14">
      <c r="A49" s="6" t="s">
        <v>1</v>
      </c>
      <c r="B49" s="7" t="s">
        <v>73</v>
      </c>
      <c r="C49" s="7" t="s">
        <v>74</v>
      </c>
      <c r="D49" s="8" t="s">
        <v>23</v>
      </c>
      <c r="E49" s="6">
        <v>3</v>
      </c>
      <c r="F49" s="7">
        <v>154.42</v>
      </c>
      <c r="G49" s="7">
        <v>32.18</v>
      </c>
      <c r="H49" s="7">
        <v>122.24</v>
      </c>
      <c r="I49" s="12">
        <v>12406</v>
      </c>
      <c r="J49" s="12">
        <f t="shared" si="2"/>
        <v>13646.6</v>
      </c>
      <c r="K49" s="12">
        <f t="shared" si="3"/>
        <v>1668160.384</v>
      </c>
      <c r="L49" s="13">
        <v>0.9</v>
      </c>
      <c r="M49" s="13" t="s">
        <v>24</v>
      </c>
      <c r="N49" s="14"/>
    </row>
    <row r="50" ht="14.25" spans="1:14">
      <c r="A50" s="6" t="s">
        <v>1</v>
      </c>
      <c r="B50" s="7" t="s">
        <v>75</v>
      </c>
      <c r="C50" s="7" t="s">
        <v>74</v>
      </c>
      <c r="D50" s="8" t="s">
        <v>23</v>
      </c>
      <c r="E50" s="6">
        <v>3</v>
      </c>
      <c r="F50" s="7">
        <v>116.31</v>
      </c>
      <c r="G50" s="7">
        <v>24.24</v>
      </c>
      <c r="H50" s="7">
        <v>92.07</v>
      </c>
      <c r="I50" s="12">
        <v>11092</v>
      </c>
      <c r="J50" s="12">
        <f t="shared" si="2"/>
        <v>12201.2</v>
      </c>
      <c r="K50" s="12">
        <f t="shared" si="3"/>
        <v>1123364.484</v>
      </c>
      <c r="L50" s="13">
        <v>0.9</v>
      </c>
      <c r="M50" s="13" t="s">
        <v>24</v>
      </c>
      <c r="N50" s="14"/>
    </row>
    <row r="51" ht="14.25" spans="1:14">
      <c r="A51" s="6" t="s">
        <v>1</v>
      </c>
      <c r="B51" s="7" t="s">
        <v>76</v>
      </c>
      <c r="C51" s="7" t="s">
        <v>74</v>
      </c>
      <c r="D51" s="8" t="s">
        <v>23</v>
      </c>
      <c r="E51" s="6">
        <v>3</v>
      </c>
      <c r="F51" s="7">
        <v>115.87</v>
      </c>
      <c r="G51" s="7">
        <v>24.15</v>
      </c>
      <c r="H51" s="7">
        <v>91.72</v>
      </c>
      <c r="I51" s="12">
        <v>10934</v>
      </c>
      <c r="J51" s="12">
        <f t="shared" si="2"/>
        <v>12027.4</v>
      </c>
      <c r="K51" s="12">
        <f t="shared" si="3"/>
        <v>1103153.128</v>
      </c>
      <c r="L51" s="13">
        <v>0.9</v>
      </c>
      <c r="M51" s="13" t="s">
        <v>24</v>
      </c>
      <c r="N51" s="14"/>
    </row>
    <row r="52" ht="14.25" spans="1:14">
      <c r="A52" s="6" t="s">
        <v>1</v>
      </c>
      <c r="B52" s="7" t="s">
        <v>77</v>
      </c>
      <c r="C52" s="7" t="s">
        <v>74</v>
      </c>
      <c r="D52" s="8" t="s">
        <v>23</v>
      </c>
      <c r="E52" s="6">
        <v>3</v>
      </c>
      <c r="F52" s="7">
        <v>128.17</v>
      </c>
      <c r="G52" s="7">
        <v>26.71</v>
      </c>
      <c r="H52" s="7">
        <v>101.46</v>
      </c>
      <c r="I52" s="12">
        <v>11037</v>
      </c>
      <c r="J52" s="12">
        <f t="shared" si="2"/>
        <v>12140.7</v>
      </c>
      <c r="K52" s="12">
        <f t="shared" si="3"/>
        <v>1231795.422</v>
      </c>
      <c r="L52" s="13">
        <v>0.9</v>
      </c>
      <c r="M52" s="13" t="s">
        <v>24</v>
      </c>
      <c r="N52" s="14"/>
    </row>
    <row r="53" ht="14.25" spans="1:14">
      <c r="A53" s="6" t="s">
        <v>1</v>
      </c>
      <c r="B53" s="7" t="s">
        <v>78</v>
      </c>
      <c r="C53" s="7" t="s">
        <v>79</v>
      </c>
      <c r="D53" s="8" t="s">
        <v>23</v>
      </c>
      <c r="E53" s="6">
        <v>3</v>
      </c>
      <c r="F53" s="7">
        <v>154.42</v>
      </c>
      <c r="G53" s="7">
        <v>32.18</v>
      </c>
      <c r="H53" s="7">
        <v>122.24</v>
      </c>
      <c r="I53" s="12">
        <v>12514</v>
      </c>
      <c r="J53" s="12">
        <f t="shared" si="2"/>
        <v>13765.4</v>
      </c>
      <c r="K53" s="12">
        <f t="shared" si="3"/>
        <v>1682682.496</v>
      </c>
      <c r="L53" s="13">
        <v>0.9</v>
      </c>
      <c r="M53" s="13" t="s">
        <v>24</v>
      </c>
      <c r="N53" s="14"/>
    </row>
    <row r="54" ht="14.25" spans="1:14">
      <c r="A54" s="6" t="s">
        <v>1</v>
      </c>
      <c r="B54" s="7" t="s">
        <v>80</v>
      </c>
      <c r="C54" s="7" t="s">
        <v>79</v>
      </c>
      <c r="D54" s="8" t="s">
        <v>23</v>
      </c>
      <c r="E54" s="6">
        <v>3</v>
      </c>
      <c r="F54" s="7">
        <v>116.31</v>
      </c>
      <c r="G54" s="7">
        <v>24.24</v>
      </c>
      <c r="H54" s="7">
        <v>92.07</v>
      </c>
      <c r="I54" s="12">
        <v>11202</v>
      </c>
      <c r="J54" s="12">
        <f t="shared" si="2"/>
        <v>12322.2</v>
      </c>
      <c r="K54" s="12">
        <f t="shared" si="3"/>
        <v>1134504.954</v>
      </c>
      <c r="L54" s="13">
        <v>0.9</v>
      </c>
      <c r="M54" s="13" t="s">
        <v>24</v>
      </c>
      <c r="N54" s="14"/>
    </row>
    <row r="55" ht="14.25" spans="1:14">
      <c r="A55" s="6" t="s">
        <v>1</v>
      </c>
      <c r="B55" s="7" t="s">
        <v>81</v>
      </c>
      <c r="C55" s="7" t="s">
        <v>79</v>
      </c>
      <c r="D55" s="8" t="s">
        <v>23</v>
      </c>
      <c r="E55" s="6">
        <v>3</v>
      </c>
      <c r="F55" s="7">
        <v>115.87</v>
      </c>
      <c r="G55" s="7">
        <v>24.15</v>
      </c>
      <c r="H55" s="7">
        <v>91.72</v>
      </c>
      <c r="I55" s="12">
        <v>11044</v>
      </c>
      <c r="J55" s="12">
        <f t="shared" si="2"/>
        <v>12148.4</v>
      </c>
      <c r="K55" s="12">
        <f t="shared" si="3"/>
        <v>1114251.248</v>
      </c>
      <c r="L55" s="13">
        <v>0.9</v>
      </c>
      <c r="M55" s="13" t="s">
        <v>24</v>
      </c>
      <c r="N55" s="14"/>
    </row>
    <row r="56" ht="14.25" spans="1:14">
      <c r="A56" s="6" t="s">
        <v>1</v>
      </c>
      <c r="B56" s="7" t="s">
        <v>82</v>
      </c>
      <c r="C56" s="7" t="s">
        <v>79</v>
      </c>
      <c r="D56" s="8" t="s">
        <v>23</v>
      </c>
      <c r="E56" s="6">
        <v>3</v>
      </c>
      <c r="F56" s="7">
        <v>128.17</v>
      </c>
      <c r="G56" s="7">
        <v>26.71</v>
      </c>
      <c r="H56" s="7">
        <v>101.46</v>
      </c>
      <c r="I56" s="12">
        <v>11147</v>
      </c>
      <c r="J56" s="12">
        <f t="shared" si="2"/>
        <v>12261.7</v>
      </c>
      <c r="K56" s="12">
        <f t="shared" si="3"/>
        <v>1244072.082</v>
      </c>
      <c r="L56" s="13">
        <v>0.9</v>
      </c>
      <c r="M56" s="13" t="s">
        <v>24</v>
      </c>
      <c r="N56" s="14"/>
    </row>
    <row r="57" ht="14.25" spans="1:14">
      <c r="A57" s="6" t="s">
        <v>1</v>
      </c>
      <c r="B57" s="7" t="s">
        <v>83</v>
      </c>
      <c r="C57" s="7" t="s">
        <v>84</v>
      </c>
      <c r="D57" s="8" t="s">
        <v>23</v>
      </c>
      <c r="E57" s="6">
        <v>3</v>
      </c>
      <c r="F57" s="7">
        <v>154.42</v>
      </c>
      <c r="G57" s="7">
        <v>32.18</v>
      </c>
      <c r="H57" s="7">
        <v>122.24</v>
      </c>
      <c r="I57" s="12">
        <v>12626</v>
      </c>
      <c r="J57" s="12">
        <f t="shared" si="2"/>
        <v>13888.6</v>
      </c>
      <c r="K57" s="12">
        <f t="shared" si="3"/>
        <v>1697742.464</v>
      </c>
      <c r="L57" s="13">
        <v>0.9</v>
      </c>
      <c r="M57" s="13" t="s">
        <v>24</v>
      </c>
      <c r="N57" s="14"/>
    </row>
    <row r="58" ht="14.25" spans="1:14">
      <c r="A58" s="6" t="s">
        <v>1</v>
      </c>
      <c r="B58" s="7" t="s">
        <v>85</v>
      </c>
      <c r="C58" s="7" t="s">
        <v>84</v>
      </c>
      <c r="D58" s="8" t="s">
        <v>23</v>
      </c>
      <c r="E58" s="6">
        <v>3</v>
      </c>
      <c r="F58" s="7">
        <v>116.31</v>
      </c>
      <c r="G58" s="7">
        <v>24.24</v>
      </c>
      <c r="H58" s="7">
        <v>92.07</v>
      </c>
      <c r="I58" s="12">
        <v>11178</v>
      </c>
      <c r="J58" s="12">
        <f t="shared" si="2"/>
        <v>12295.8</v>
      </c>
      <c r="K58" s="12">
        <f t="shared" si="3"/>
        <v>1132074.306</v>
      </c>
      <c r="L58" s="13">
        <v>0.9</v>
      </c>
      <c r="M58" s="13" t="s">
        <v>24</v>
      </c>
      <c r="N58" s="14"/>
    </row>
    <row r="59" ht="14.25" spans="1:14">
      <c r="A59" s="6" t="s">
        <v>1</v>
      </c>
      <c r="B59" s="7" t="s">
        <v>86</v>
      </c>
      <c r="C59" s="7" t="s">
        <v>84</v>
      </c>
      <c r="D59" s="8" t="s">
        <v>23</v>
      </c>
      <c r="E59" s="6">
        <v>3</v>
      </c>
      <c r="F59" s="7">
        <v>115.87</v>
      </c>
      <c r="G59" s="7">
        <v>24.15</v>
      </c>
      <c r="H59" s="7">
        <v>91.72</v>
      </c>
      <c r="I59" s="12">
        <v>11156</v>
      </c>
      <c r="J59" s="12">
        <f t="shared" si="2"/>
        <v>12271.6</v>
      </c>
      <c r="K59" s="12">
        <f t="shared" si="3"/>
        <v>1125551.152</v>
      </c>
      <c r="L59" s="13">
        <v>0.9</v>
      </c>
      <c r="M59" s="13" t="s">
        <v>24</v>
      </c>
      <c r="N59" s="14"/>
    </row>
    <row r="60" ht="14.25" spans="1:14">
      <c r="A60" s="6" t="s">
        <v>1</v>
      </c>
      <c r="B60" s="7" t="s">
        <v>87</v>
      </c>
      <c r="C60" s="7" t="s">
        <v>84</v>
      </c>
      <c r="D60" s="8" t="s">
        <v>23</v>
      </c>
      <c r="E60" s="6">
        <v>3</v>
      </c>
      <c r="F60" s="7">
        <v>128.17</v>
      </c>
      <c r="G60" s="7">
        <v>26.71</v>
      </c>
      <c r="H60" s="7">
        <v>101.46</v>
      </c>
      <c r="I60" s="12">
        <v>11258</v>
      </c>
      <c r="J60" s="12">
        <f t="shared" si="2"/>
        <v>12383.8</v>
      </c>
      <c r="K60" s="12">
        <f t="shared" si="3"/>
        <v>1256460.348</v>
      </c>
      <c r="L60" s="13">
        <v>0.9</v>
      </c>
      <c r="M60" s="13" t="s">
        <v>24</v>
      </c>
      <c r="N60" s="14"/>
    </row>
    <row r="61" ht="14.25" spans="1:14">
      <c r="A61" s="6" t="s">
        <v>1</v>
      </c>
      <c r="B61" s="7" t="s">
        <v>88</v>
      </c>
      <c r="C61" s="7" t="s">
        <v>89</v>
      </c>
      <c r="D61" s="8" t="s">
        <v>23</v>
      </c>
      <c r="E61" s="6">
        <v>3</v>
      </c>
      <c r="F61" s="7">
        <v>154.42</v>
      </c>
      <c r="G61" s="7">
        <v>32.18</v>
      </c>
      <c r="H61" s="7">
        <v>122.24</v>
      </c>
      <c r="I61" s="12">
        <v>12499</v>
      </c>
      <c r="J61" s="12">
        <f t="shared" si="2"/>
        <v>13748.9</v>
      </c>
      <c r="K61" s="12">
        <f t="shared" si="3"/>
        <v>1680665.536</v>
      </c>
      <c r="L61" s="13">
        <v>0.9</v>
      </c>
      <c r="M61" s="13" t="s">
        <v>24</v>
      </c>
      <c r="N61" s="14"/>
    </row>
    <row r="62" ht="14.25" spans="1:14">
      <c r="A62" s="6" t="s">
        <v>1</v>
      </c>
      <c r="B62" s="7" t="s">
        <v>90</v>
      </c>
      <c r="C62" s="7" t="s">
        <v>89</v>
      </c>
      <c r="D62" s="8" t="s">
        <v>23</v>
      </c>
      <c r="E62" s="6">
        <v>3</v>
      </c>
      <c r="F62" s="7">
        <v>116.31</v>
      </c>
      <c r="G62" s="7">
        <v>24.24</v>
      </c>
      <c r="H62" s="7">
        <v>92.07</v>
      </c>
      <c r="I62" s="12">
        <v>11187</v>
      </c>
      <c r="J62" s="12">
        <f t="shared" si="2"/>
        <v>12305.7</v>
      </c>
      <c r="K62" s="12">
        <f t="shared" si="3"/>
        <v>1132985.799</v>
      </c>
      <c r="L62" s="13">
        <v>0.9</v>
      </c>
      <c r="M62" s="13" t="s">
        <v>24</v>
      </c>
      <c r="N62" s="14"/>
    </row>
    <row r="63" ht="14.25" spans="1:14">
      <c r="A63" s="6" t="s">
        <v>1</v>
      </c>
      <c r="B63" s="7" t="s">
        <v>91</v>
      </c>
      <c r="C63" s="7" t="s">
        <v>89</v>
      </c>
      <c r="D63" s="8" t="s">
        <v>23</v>
      </c>
      <c r="E63" s="6">
        <v>3</v>
      </c>
      <c r="F63" s="7">
        <v>115.87</v>
      </c>
      <c r="G63" s="7">
        <v>24.15</v>
      </c>
      <c r="H63" s="7">
        <v>91.72</v>
      </c>
      <c r="I63" s="12">
        <v>11029</v>
      </c>
      <c r="J63" s="12">
        <f t="shared" si="2"/>
        <v>12131.9</v>
      </c>
      <c r="K63" s="12">
        <f t="shared" si="3"/>
        <v>1112737.868</v>
      </c>
      <c r="L63" s="13">
        <v>0.9</v>
      </c>
      <c r="M63" s="13" t="s">
        <v>24</v>
      </c>
      <c r="N63" s="14"/>
    </row>
    <row r="64" ht="14.25" spans="1:14">
      <c r="A64" s="6" t="s">
        <v>1</v>
      </c>
      <c r="B64" s="7" t="s">
        <v>92</v>
      </c>
      <c r="C64" s="7" t="s">
        <v>89</v>
      </c>
      <c r="D64" s="8" t="s">
        <v>23</v>
      </c>
      <c r="E64" s="6">
        <v>3</v>
      </c>
      <c r="F64" s="7">
        <v>128.17</v>
      </c>
      <c r="G64" s="7">
        <v>26.71</v>
      </c>
      <c r="H64" s="7">
        <v>101.46</v>
      </c>
      <c r="I64" s="12">
        <v>11159</v>
      </c>
      <c r="J64" s="12">
        <f t="shared" si="2"/>
        <v>12274.9</v>
      </c>
      <c r="K64" s="12">
        <f t="shared" si="3"/>
        <v>1245411.354</v>
      </c>
      <c r="L64" s="13">
        <v>0.9</v>
      </c>
      <c r="M64" s="13" t="s">
        <v>24</v>
      </c>
      <c r="N64" s="14"/>
    </row>
    <row r="65" ht="14.25" spans="1:14">
      <c r="A65" s="6" t="s">
        <v>1</v>
      </c>
      <c r="B65" s="7" t="s">
        <v>93</v>
      </c>
      <c r="C65" s="7" t="s">
        <v>94</v>
      </c>
      <c r="D65" s="8" t="s">
        <v>23</v>
      </c>
      <c r="E65" s="6">
        <v>3</v>
      </c>
      <c r="F65" s="7">
        <v>154.42</v>
      </c>
      <c r="G65" s="7">
        <v>32.18</v>
      </c>
      <c r="H65" s="7">
        <v>122.24</v>
      </c>
      <c r="I65" s="12">
        <v>12657</v>
      </c>
      <c r="J65" s="12">
        <f t="shared" si="2"/>
        <v>13922.7</v>
      </c>
      <c r="K65" s="12">
        <f t="shared" si="3"/>
        <v>1701910.848</v>
      </c>
      <c r="L65" s="13">
        <v>0.9</v>
      </c>
      <c r="M65" s="13" t="s">
        <v>24</v>
      </c>
      <c r="N65" s="14"/>
    </row>
    <row r="66" ht="14.25" spans="1:14">
      <c r="A66" s="6" t="s">
        <v>1</v>
      </c>
      <c r="B66" s="7" t="s">
        <v>95</v>
      </c>
      <c r="C66" s="7" t="s">
        <v>94</v>
      </c>
      <c r="D66" s="8" t="s">
        <v>23</v>
      </c>
      <c r="E66" s="6">
        <v>3</v>
      </c>
      <c r="F66" s="7">
        <v>116.31</v>
      </c>
      <c r="G66" s="7">
        <v>24.24</v>
      </c>
      <c r="H66" s="7">
        <v>92.07</v>
      </c>
      <c r="I66" s="12">
        <v>11344</v>
      </c>
      <c r="J66" s="12">
        <f t="shared" si="2"/>
        <v>12478.4</v>
      </c>
      <c r="K66" s="12">
        <f t="shared" si="3"/>
        <v>1148886.288</v>
      </c>
      <c r="L66" s="13">
        <v>0.9</v>
      </c>
      <c r="M66" s="13" t="s">
        <v>24</v>
      </c>
      <c r="N66" s="14"/>
    </row>
    <row r="67" ht="14.25" spans="1:14">
      <c r="A67" s="6" t="s">
        <v>1</v>
      </c>
      <c r="B67" s="7" t="s">
        <v>96</v>
      </c>
      <c r="C67" s="7" t="s">
        <v>94</v>
      </c>
      <c r="D67" s="8" t="s">
        <v>23</v>
      </c>
      <c r="E67" s="6">
        <v>3</v>
      </c>
      <c r="F67" s="7">
        <v>115.87</v>
      </c>
      <c r="G67" s="7">
        <v>24.15</v>
      </c>
      <c r="H67" s="7">
        <v>91.72</v>
      </c>
      <c r="I67" s="12">
        <v>11187</v>
      </c>
      <c r="J67" s="12">
        <f t="shared" si="2"/>
        <v>12305.7</v>
      </c>
      <c r="K67" s="12">
        <f t="shared" si="3"/>
        <v>1128678.804</v>
      </c>
      <c r="L67" s="13">
        <v>0.9</v>
      </c>
      <c r="M67" s="13" t="s">
        <v>24</v>
      </c>
      <c r="N67" s="14"/>
    </row>
    <row r="68" ht="14.25" spans="1:14">
      <c r="A68" s="6" t="s">
        <v>1</v>
      </c>
      <c r="B68" s="7" t="s">
        <v>97</v>
      </c>
      <c r="C68" s="7" t="s">
        <v>94</v>
      </c>
      <c r="D68" s="8" t="s">
        <v>23</v>
      </c>
      <c r="E68" s="6">
        <v>3</v>
      </c>
      <c r="F68" s="7">
        <v>128.17</v>
      </c>
      <c r="G68" s="7">
        <v>26.71</v>
      </c>
      <c r="H68" s="7">
        <v>101.46</v>
      </c>
      <c r="I68" s="12">
        <v>11289</v>
      </c>
      <c r="J68" s="12">
        <f t="shared" si="2"/>
        <v>12417.9</v>
      </c>
      <c r="K68" s="12">
        <f t="shared" si="3"/>
        <v>1259920.134</v>
      </c>
      <c r="L68" s="13">
        <v>0.9</v>
      </c>
      <c r="M68" s="13" t="s">
        <v>24</v>
      </c>
      <c r="N68" s="14"/>
    </row>
    <row r="69" ht="14.25" spans="1:14">
      <c r="A69" s="6" t="s">
        <v>1</v>
      </c>
      <c r="B69" s="7" t="s">
        <v>98</v>
      </c>
      <c r="C69" s="7" t="s">
        <v>99</v>
      </c>
      <c r="D69" s="8" t="s">
        <v>23</v>
      </c>
      <c r="E69" s="6">
        <v>3</v>
      </c>
      <c r="F69" s="7">
        <v>154.42</v>
      </c>
      <c r="G69" s="7">
        <v>32.18</v>
      </c>
      <c r="H69" s="7">
        <v>122.24</v>
      </c>
      <c r="I69" s="12">
        <v>12690</v>
      </c>
      <c r="J69" s="12">
        <f t="shared" si="2"/>
        <v>13959</v>
      </c>
      <c r="K69" s="12">
        <f t="shared" si="3"/>
        <v>1706348.16</v>
      </c>
      <c r="L69" s="13">
        <v>0.9</v>
      </c>
      <c r="M69" s="13" t="s">
        <v>24</v>
      </c>
      <c r="N69" s="14"/>
    </row>
    <row r="70" ht="14.25" spans="1:14">
      <c r="A70" s="6" t="s">
        <v>1</v>
      </c>
      <c r="B70" s="7" t="s">
        <v>100</v>
      </c>
      <c r="C70" s="7" t="s">
        <v>99</v>
      </c>
      <c r="D70" s="8" t="s">
        <v>23</v>
      </c>
      <c r="E70" s="6">
        <v>3</v>
      </c>
      <c r="F70" s="7">
        <v>116.31</v>
      </c>
      <c r="G70" s="7">
        <v>24.24</v>
      </c>
      <c r="H70" s="7">
        <v>92.07</v>
      </c>
      <c r="I70" s="12">
        <v>11376</v>
      </c>
      <c r="J70" s="12">
        <f t="shared" si="2"/>
        <v>12513.6</v>
      </c>
      <c r="K70" s="12">
        <f t="shared" si="3"/>
        <v>1152127.152</v>
      </c>
      <c r="L70" s="13">
        <v>0.9</v>
      </c>
      <c r="M70" s="13" t="s">
        <v>24</v>
      </c>
      <c r="N70" s="14"/>
    </row>
    <row r="71" ht="14.25" spans="1:14">
      <c r="A71" s="6" t="s">
        <v>1</v>
      </c>
      <c r="B71" s="7" t="s">
        <v>101</v>
      </c>
      <c r="C71" s="7" t="s">
        <v>99</v>
      </c>
      <c r="D71" s="8" t="s">
        <v>23</v>
      </c>
      <c r="E71" s="6">
        <v>3</v>
      </c>
      <c r="F71" s="7">
        <v>115.87</v>
      </c>
      <c r="G71" s="7">
        <v>24.15</v>
      </c>
      <c r="H71" s="7">
        <v>91.72</v>
      </c>
      <c r="I71" s="12">
        <v>11218</v>
      </c>
      <c r="J71" s="12">
        <f t="shared" si="2"/>
        <v>12339.8</v>
      </c>
      <c r="K71" s="12">
        <f t="shared" si="3"/>
        <v>1131806.456</v>
      </c>
      <c r="L71" s="13">
        <v>0.9</v>
      </c>
      <c r="M71" s="13" t="s">
        <v>24</v>
      </c>
      <c r="N71" s="14"/>
    </row>
    <row r="72" ht="14.25" spans="1:14">
      <c r="A72" s="6" t="s">
        <v>1</v>
      </c>
      <c r="B72" s="7" t="s">
        <v>102</v>
      </c>
      <c r="C72" s="7" t="s">
        <v>99</v>
      </c>
      <c r="D72" s="8" t="s">
        <v>23</v>
      </c>
      <c r="E72" s="6">
        <v>3</v>
      </c>
      <c r="F72" s="7">
        <v>128.17</v>
      </c>
      <c r="G72" s="7">
        <v>26.71</v>
      </c>
      <c r="H72" s="7">
        <v>101.46</v>
      </c>
      <c r="I72" s="12">
        <v>11320</v>
      </c>
      <c r="J72" s="12">
        <f t="shared" si="2"/>
        <v>12452</v>
      </c>
      <c r="K72" s="12">
        <f t="shared" si="3"/>
        <v>1263379.92</v>
      </c>
      <c r="L72" s="13">
        <v>0.9</v>
      </c>
      <c r="M72" s="13" t="s">
        <v>24</v>
      </c>
      <c r="N72" s="14"/>
    </row>
    <row r="73" ht="14.25" spans="1:14">
      <c r="A73" s="6" t="s">
        <v>1</v>
      </c>
      <c r="B73" s="7" t="s">
        <v>103</v>
      </c>
      <c r="C73" s="7" t="s">
        <v>104</v>
      </c>
      <c r="D73" s="8" t="s">
        <v>23</v>
      </c>
      <c r="E73" s="6">
        <v>3</v>
      </c>
      <c r="F73" s="7">
        <v>154.42</v>
      </c>
      <c r="G73" s="7">
        <v>32.18</v>
      </c>
      <c r="H73" s="7">
        <v>122.24</v>
      </c>
      <c r="I73" s="12">
        <v>12641</v>
      </c>
      <c r="J73" s="12">
        <f t="shared" si="2"/>
        <v>13905.1</v>
      </c>
      <c r="K73" s="12">
        <f t="shared" si="3"/>
        <v>1699759.424</v>
      </c>
      <c r="L73" s="13">
        <v>0.9</v>
      </c>
      <c r="M73" s="13" t="s">
        <v>24</v>
      </c>
      <c r="N73" s="14"/>
    </row>
    <row r="74" ht="14.25" spans="1:14">
      <c r="A74" s="6" t="s">
        <v>1</v>
      </c>
      <c r="B74" s="7" t="s">
        <v>105</v>
      </c>
      <c r="C74" s="7" t="s">
        <v>104</v>
      </c>
      <c r="D74" s="8" t="s">
        <v>23</v>
      </c>
      <c r="E74" s="6">
        <v>3</v>
      </c>
      <c r="F74" s="7">
        <v>116.31</v>
      </c>
      <c r="G74" s="7">
        <v>24.24</v>
      </c>
      <c r="H74" s="7">
        <v>92.07</v>
      </c>
      <c r="I74" s="12">
        <v>11329</v>
      </c>
      <c r="J74" s="12">
        <f t="shared" si="2"/>
        <v>12461.9</v>
      </c>
      <c r="K74" s="12">
        <f t="shared" si="3"/>
        <v>1147367.133</v>
      </c>
      <c r="L74" s="13">
        <v>0.9</v>
      </c>
      <c r="M74" s="13" t="s">
        <v>24</v>
      </c>
      <c r="N74" s="14"/>
    </row>
    <row r="75" ht="14.25" spans="1:14">
      <c r="A75" s="6" t="s">
        <v>1</v>
      </c>
      <c r="B75" s="7" t="s">
        <v>106</v>
      </c>
      <c r="C75" s="7" t="s">
        <v>104</v>
      </c>
      <c r="D75" s="8" t="s">
        <v>23</v>
      </c>
      <c r="E75" s="6">
        <v>3</v>
      </c>
      <c r="F75" s="7">
        <v>115.87</v>
      </c>
      <c r="G75" s="7">
        <v>24.15</v>
      </c>
      <c r="H75" s="7">
        <v>91.72</v>
      </c>
      <c r="I75" s="12">
        <v>11171</v>
      </c>
      <c r="J75" s="12">
        <f t="shared" si="2"/>
        <v>12288.1</v>
      </c>
      <c r="K75" s="12">
        <f t="shared" si="3"/>
        <v>1127064.532</v>
      </c>
      <c r="L75" s="13">
        <v>0.9</v>
      </c>
      <c r="M75" s="13" t="s">
        <v>24</v>
      </c>
      <c r="N75" s="14"/>
    </row>
    <row r="76" ht="14.25" spans="1:14">
      <c r="A76" s="6" t="s">
        <v>1</v>
      </c>
      <c r="B76" s="7" t="s">
        <v>107</v>
      </c>
      <c r="C76" s="7" t="s">
        <v>104</v>
      </c>
      <c r="D76" s="8" t="s">
        <v>23</v>
      </c>
      <c r="E76" s="6">
        <v>3</v>
      </c>
      <c r="F76" s="7">
        <v>128.17</v>
      </c>
      <c r="G76" s="7">
        <v>26.71</v>
      </c>
      <c r="H76" s="7">
        <v>101.46</v>
      </c>
      <c r="I76" s="12">
        <v>11273</v>
      </c>
      <c r="J76" s="12">
        <f t="shared" ref="J76:J120" si="4">I76*1.1</f>
        <v>12400.3</v>
      </c>
      <c r="K76" s="12">
        <f t="shared" si="3"/>
        <v>1258134.438</v>
      </c>
      <c r="L76" s="13">
        <v>0.9</v>
      </c>
      <c r="M76" s="13" t="s">
        <v>24</v>
      </c>
      <c r="N76" s="14"/>
    </row>
    <row r="77" ht="14.25" spans="1:14">
      <c r="A77" s="6" t="s">
        <v>1</v>
      </c>
      <c r="B77" s="7" t="s">
        <v>108</v>
      </c>
      <c r="C77" s="7" t="s">
        <v>109</v>
      </c>
      <c r="D77" s="8" t="s">
        <v>23</v>
      </c>
      <c r="E77" s="6">
        <v>3</v>
      </c>
      <c r="F77" s="7">
        <v>154.42</v>
      </c>
      <c r="G77" s="7">
        <v>32.18</v>
      </c>
      <c r="H77" s="7">
        <v>122.24</v>
      </c>
      <c r="I77" s="12">
        <v>12548</v>
      </c>
      <c r="J77" s="12">
        <f t="shared" si="4"/>
        <v>13802.8</v>
      </c>
      <c r="K77" s="12">
        <f t="shared" ref="K77:K120" si="5">J77*H77</f>
        <v>1687254.272</v>
      </c>
      <c r="L77" s="13">
        <v>0.9</v>
      </c>
      <c r="M77" s="13" t="s">
        <v>24</v>
      </c>
      <c r="N77" s="14"/>
    </row>
    <row r="78" ht="14.25" spans="1:14">
      <c r="A78" s="6" t="s">
        <v>1</v>
      </c>
      <c r="B78" s="7" t="s">
        <v>110</v>
      </c>
      <c r="C78" s="7" t="s">
        <v>109</v>
      </c>
      <c r="D78" s="8" t="s">
        <v>23</v>
      </c>
      <c r="E78" s="6">
        <v>3</v>
      </c>
      <c r="F78" s="7">
        <v>116.31</v>
      </c>
      <c r="G78" s="7">
        <v>24.24</v>
      </c>
      <c r="H78" s="7">
        <v>92.07</v>
      </c>
      <c r="I78" s="12">
        <v>11233</v>
      </c>
      <c r="J78" s="12">
        <f t="shared" si="4"/>
        <v>12356.3</v>
      </c>
      <c r="K78" s="12">
        <f t="shared" si="5"/>
        <v>1137644.541</v>
      </c>
      <c r="L78" s="13">
        <v>0.9</v>
      </c>
      <c r="M78" s="13" t="s">
        <v>24</v>
      </c>
      <c r="N78" s="14"/>
    </row>
    <row r="79" ht="14.25" spans="1:14">
      <c r="A79" s="6" t="s">
        <v>1</v>
      </c>
      <c r="B79" s="7" t="s">
        <v>111</v>
      </c>
      <c r="C79" s="7" t="s">
        <v>109</v>
      </c>
      <c r="D79" s="8" t="s">
        <v>23</v>
      </c>
      <c r="E79" s="6">
        <v>3</v>
      </c>
      <c r="F79" s="7">
        <v>115.87</v>
      </c>
      <c r="G79" s="7">
        <v>24.15</v>
      </c>
      <c r="H79" s="7">
        <v>91.72</v>
      </c>
      <c r="I79" s="12">
        <v>11077</v>
      </c>
      <c r="J79" s="12">
        <f t="shared" si="4"/>
        <v>12184.7</v>
      </c>
      <c r="K79" s="12">
        <f t="shared" si="5"/>
        <v>1117580.684</v>
      </c>
      <c r="L79" s="13">
        <v>0.9</v>
      </c>
      <c r="M79" s="13" t="s">
        <v>24</v>
      </c>
      <c r="N79" s="14"/>
    </row>
    <row r="80" ht="14.25" spans="1:14">
      <c r="A80" s="6" t="s">
        <v>1</v>
      </c>
      <c r="B80" s="7" t="s">
        <v>112</v>
      </c>
      <c r="C80" s="7" t="s">
        <v>109</v>
      </c>
      <c r="D80" s="8" t="s">
        <v>23</v>
      </c>
      <c r="E80" s="6">
        <v>3</v>
      </c>
      <c r="F80" s="7">
        <v>128.17</v>
      </c>
      <c r="G80" s="7">
        <v>26.71</v>
      </c>
      <c r="H80" s="7">
        <v>101.46</v>
      </c>
      <c r="I80" s="12">
        <v>11206</v>
      </c>
      <c r="J80" s="12">
        <f t="shared" si="4"/>
        <v>12326.6</v>
      </c>
      <c r="K80" s="12">
        <f t="shared" si="5"/>
        <v>1250656.836</v>
      </c>
      <c r="L80" s="13">
        <v>0.9</v>
      </c>
      <c r="M80" s="13" t="s">
        <v>24</v>
      </c>
      <c r="N80" s="14"/>
    </row>
    <row r="81" ht="14.25" spans="1:14">
      <c r="A81" s="6" t="s">
        <v>1</v>
      </c>
      <c r="B81" s="7" t="s">
        <v>113</v>
      </c>
      <c r="C81" s="7" t="s">
        <v>114</v>
      </c>
      <c r="D81" s="8" t="s">
        <v>23</v>
      </c>
      <c r="E81" s="6">
        <v>3</v>
      </c>
      <c r="F81" s="7">
        <v>154.42</v>
      </c>
      <c r="G81" s="7">
        <v>32.18</v>
      </c>
      <c r="H81" s="7">
        <v>122.24</v>
      </c>
      <c r="I81" s="12">
        <v>12610</v>
      </c>
      <c r="J81" s="12">
        <f t="shared" si="4"/>
        <v>13871</v>
      </c>
      <c r="K81" s="12">
        <f t="shared" si="5"/>
        <v>1695591.04</v>
      </c>
      <c r="L81" s="13">
        <v>0.9</v>
      </c>
      <c r="M81" s="13" t="s">
        <v>24</v>
      </c>
      <c r="N81" s="14"/>
    </row>
    <row r="82" ht="14.25" spans="1:14">
      <c r="A82" s="6" t="s">
        <v>1</v>
      </c>
      <c r="B82" s="7" t="s">
        <v>115</v>
      </c>
      <c r="C82" s="7" t="s">
        <v>114</v>
      </c>
      <c r="D82" s="8" t="s">
        <v>23</v>
      </c>
      <c r="E82" s="6">
        <v>3</v>
      </c>
      <c r="F82" s="7">
        <v>116.31</v>
      </c>
      <c r="G82" s="7">
        <v>24.24</v>
      </c>
      <c r="H82" s="7">
        <v>92.07</v>
      </c>
      <c r="I82" s="12">
        <v>11298</v>
      </c>
      <c r="J82" s="12">
        <f t="shared" si="4"/>
        <v>12427.8</v>
      </c>
      <c r="K82" s="12">
        <f t="shared" si="5"/>
        <v>1144227.546</v>
      </c>
      <c r="L82" s="13">
        <v>0.9</v>
      </c>
      <c r="M82" s="13" t="s">
        <v>24</v>
      </c>
      <c r="N82" s="14"/>
    </row>
    <row r="83" ht="14.25" spans="1:14">
      <c r="A83" s="6" t="s">
        <v>1</v>
      </c>
      <c r="B83" s="7" t="s">
        <v>116</v>
      </c>
      <c r="C83" s="7" t="s">
        <v>114</v>
      </c>
      <c r="D83" s="8" t="s">
        <v>23</v>
      </c>
      <c r="E83" s="6">
        <v>3</v>
      </c>
      <c r="F83" s="7">
        <v>115.87</v>
      </c>
      <c r="G83" s="7">
        <v>24.15</v>
      </c>
      <c r="H83" s="7">
        <v>91.72</v>
      </c>
      <c r="I83" s="12">
        <v>11140</v>
      </c>
      <c r="J83" s="12">
        <f t="shared" si="4"/>
        <v>12254</v>
      </c>
      <c r="K83" s="12">
        <f t="shared" si="5"/>
        <v>1123936.88</v>
      </c>
      <c r="L83" s="13">
        <v>0.9</v>
      </c>
      <c r="M83" s="13" t="s">
        <v>24</v>
      </c>
      <c r="N83" s="14"/>
    </row>
    <row r="84" ht="14.25" spans="1:14">
      <c r="A84" s="6" t="s">
        <v>1</v>
      </c>
      <c r="B84" s="7" t="s">
        <v>117</v>
      </c>
      <c r="C84" s="7" t="s">
        <v>114</v>
      </c>
      <c r="D84" s="8" t="s">
        <v>23</v>
      </c>
      <c r="E84" s="6">
        <v>3</v>
      </c>
      <c r="F84" s="7">
        <v>128.17</v>
      </c>
      <c r="G84" s="7">
        <v>26.71</v>
      </c>
      <c r="H84" s="7">
        <v>101.46</v>
      </c>
      <c r="I84" s="12">
        <v>11241</v>
      </c>
      <c r="J84" s="12">
        <f t="shared" si="4"/>
        <v>12365.1</v>
      </c>
      <c r="K84" s="12">
        <f t="shared" si="5"/>
        <v>1254563.046</v>
      </c>
      <c r="L84" s="13">
        <v>0.9</v>
      </c>
      <c r="M84" s="13" t="s">
        <v>24</v>
      </c>
      <c r="N84" s="14"/>
    </row>
    <row r="85" ht="14.25" spans="1:14">
      <c r="A85" s="6" t="s">
        <v>1</v>
      </c>
      <c r="B85" s="7" t="s">
        <v>118</v>
      </c>
      <c r="C85" s="7" t="s">
        <v>119</v>
      </c>
      <c r="D85" s="8" t="s">
        <v>23</v>
      </c>
      <c r="E85" s="6">
        <v>3</v>
      </c>
      <c r="F85" s="7">
        <v>154.42</v>
      </c>
      <c r="G85" s="7">
        <v>32.18</v>
      </c>
      <c r="H85" s="7">
        <v>122.24</v>
      </c>
      <c r="I85" s="12">
        <v>12579</v>
      </c>
      <c r="J85" s="12">
        <f t="shared" si="4"/>
        <v>13836.9</v>
      </c>
      <c r="K85" s="12">
        <f t="shared" si="5"/>
        <v>1691422.656</v>
      </c>
      <c r="L85" s="13">
        <v>0.9</v>
      </c>
      <c r="M85" s="13" t="s">
        <v>24</v>
      </c>
      <c r="N85" s="14"/>
    </row>
    <row r="86" ht="14.25" spans="1:14">
      <c r="A86" s="6" t="s">
        <v>1</v>
      </c>
      <c r="B86" s="7" t="s">
        <v>120</v>
      </c>
      <c r="C86" s="7" t="s">
        <v>119</v>
      </c>
      <c r="D86" s="8" t="s">
        <v>23</v>
      </c>
      <c r="E86" s="6">
        <v>3</v>
      </c>
      <c r="F86" s="7">
        <v>116.31</v>
      </c>
      <c r="G86" s="7">
        <v>24.24</v>
      </c>
      <c r="H86" s="7">
        <v>92.07</v>
      </c>
      <c r="I86" s="12">
        <v>11266</v>
      </c>
      <c r="J86" s="12">
        <f t="shared" si="4"/>
        <v>12392.6</v>
      </c>
      <c r="K86" s="12">
        <f t="shared" si="5"/>
        <v>1140986.682</v>
      </c>
      <c r="L86" s="13">
        <v>0.9</v>
      </c>
      <c r="M86" s="13" t="s">
        <v>24</v>
      </c>
      <c r="N86" s="14"/>
    </row>
    <row r="87" ht="14.25" spans="1:14">
      <c r="A87" s="6" t="s">
        <v>1</v>
      </c>
      <c r="B87" s="7" t="s">
        <v>121</v>
      </c>
      <c r="C87" s="7" t="s">
        <v>119</v>
      </c>
      <c r="D87" s="8" t="s">
        <v>23</v>
      </c>
      <c r="E87" s="6">
        <v>3</v>
      </c>
      <c r="F87" s="7">
        <v>115.87</v>
      </c>
      <c r="G87" s="7">
        <v>24.15</v>
      </c>
      <c r="H87" s="7">
        <v>91.72</v>
      </c>
      <c r="I87" s="12">
        <v>11108</v>
      </c>
      <c r="J87" s="12">
        <f t="shared" si="4"/>
        <v>12218.8</v>
      </c>
      <c r="K87" s="12">
        <f t="shared" si="5"/>
        <v>1120708.336</v>
      </c>
      <c r="L87" s="13">
        <v>0.9</v>
      </c>
      <c r="M87" s="13" t="s">
        <v>24</v>
      </c>
      <c r="N87" s="14"/>
    </row>
    <row r="88" ht="14.25" spans="1:14">
      <c r="A88" s="6" t="s">
        <v>1</v>
      </c>
      <c r="B88" s="7" t="s">
        <v>122</v>
      </c>
      <c r="C88" s="7" t="s">
        <v>119</v>
      </c>
      <c r="D88" s="8" t="s">
        <v>23</v>
      </c>
      <c r="E88" s="6">
        <v>3</v>
      </c>
      <c r="F88" s="7">
        <v>128.17</v>
      </c>
      <c r="G88" s="7">
        <v>26.71</v>
      </c>
      <c r="H88" s="7">
        <v>101.46</v>
      </c>
      <c r="I88" s="12">
        <v>11210</v>
      </c>
      <c r="J88" s="12">
        <f t="shared" si="4"/>
        <v>12331</v>
      </c>
      <c r="K88" s="12">
        <f t="shared" si="5"/>
        <v>1251103.26</v>
      </c>
      <c r="L88" s="13">
        <v>0.9</v>
      </c>
      <c r="M88" s="13" t="s">
        <v>24</v>
      </c>
      <c r="N88" s="14"/>
    </row>
    <row r="89" ht="14.25" spans="1:14">
      <c r="A89" s="6" t="s">
        <v>1</v>
      </c>
      <c r="B89" s="7" t="s">
        <v>123</v>
      </c>
      <c r="C89" s="7" t="s">
        <v>124</v>
      </c>
      <c r="D89" s="8" t="s">
        <v>23</v>
      </c>
      <c r="E89" s="6">
        <v>3</v>
      </c>
      <c r="F89" s="7">
        <v>154.42</v>
      </c>
      <c r="G89" s="7">
        <v>32.18</v>
      </c>
      <c r="H89" s="7">
        <v>122.24</v>
      </c>
      <c r="I89" s="12">
        <v>12548</v>
      </c>
      <c r="J89" s="12">
        <f t="shared" si="4"/>
        <v>13802.8</v>
      </c>
      <c r="K89" s="12">
        <f t="shared" si="5"/>
        <v>1687254.272</v>
      </c>
      <c r="L89" s="13">
        <v>0.9</v>
      </c>
      <c r="M89" s="13" t="s">
        <v>24</v>
      </c>
      <c r="N89" s="14"/>
    </row>
    <row r="90" ht="14.25" spans="1:14">
      <c r="A90" s="6" t="s">
        <v>1</v>
      </c>
      <c r="B90" s="7" t="s">
        <v>125</v>
      </c>
      <c r="C90" s="7" t="s">
        <v>124</v>
      </c>
      <c r="D90" s="8" t="s">
        <v>23</v>
      </c>
      <c r="E90" s="6">
        <v>3</v>
      </c>
      <c r="F90" s="7">
        <v>116.31</v>
      </c>
      <c r="G90" s="7">
        <v>24.24</v>
      </c>
      <c r="H90" s="7">
        <v>92.07</v>
      </c>
      <c r="I90" s="12">
        <v>11233</v>
      </c>
      <c r="J90" s="12">
        <f t="shared" si="4"/>
        <v>12356.3</v>
      </c>
      <c r="K90" s="12">
        <f t="shared" si="5"/>
        <v>1137644.541</v>
      </c>
      <c r="L90" s="13">
        <v>0.9</v>
      </c>
      <c r="M90" s="13" t="s">
        <v>24</v>
      </c>
      <c r="N90" s="14"/>
    </row>
    <row r="91" ht="14.25" spans="1:14">
      <c r="A91" s="6" t="s">
        <v>1</v>
      </c>
      <c r="B91" s="7" t="s">
        <v>126</v>
      </c>
      <c r="C91" s="7" t="s">
        <v>124</v>
      </c>
      <c r="D91" s="8" t="s">
        <v>23</v>
      </c>
      <c r="E91" s="6">
        <v>3</v>
      </c>
      <c r="F91" s="7">
        <v>115.87</v>
      </c>
      <c r="G91" s="7">
        <v>24.15</v>
      </c>
      <c r="H91" s="7">
        <v>91.72</v>
      </c>
      <c r="I91" s="12">
        <v>10987</v>
      </c>
      <c r="J91" s="12">
        <f t="shared" si="4"/>
        <v>12085.7</v>
      </c>
      <c r="K91" s="12">
        <f t="shared" si="5"/>
        <v>1108500.404</v>
      </c>
      <c r="L91" s="13">
        <v>0.9</v>
      </c>
      <c r="M91" s="13" t="s">
        <v>24</v>
      </c>
      <c r="N91" s="14"/>
    </row>
    <row r="92" ht="14.25" spans="1:14">
      <c r="A92" s="6" t="s">
        <v>1</v>
      </c>
      <c r="B92" s="7" t="s">
        <v>127</v>
      </c>
      <c r="C92" s="7" t="s">
        <v>124</v>
      </c>
      <c r="D92" s="8" t="s">
        <v>23</v>
      </c>
      <c r="E92" s="6">
        <v>3</v>
      </c>
      <c r="F92" s="7">
        <v>128.17</v>
      </c>
      <c r="G92" s="7">
        <v>26.71</v>
      </c>
      <c r="H92" s="7">
        <v>101.46</v>
      </c>
      <c r="I92" s="12">
        <v>11179</v>
      </c>
      <c r="J92" s="12">
        <f t="shared" si="4"/>
        <v>12296.9</v>
      </c>
      <c r="K92" s="12">
        <f t="shared" si="5"/>
        <v>1247643.474</v>
      </c>
      <c r="L92" s="13">
        <v>0.9</v>
      </c>
      <c r="M92" s="13" t="s">
        <v>24</v>
      </c>
      <c r="N92" s="14"/>
    </row>
    <row r="93" ht="14.25" spans="1:14">
      <c r="A93" s="6" t="s">
        <v>1</v>
      </c>
      <c r="B93" s="7" t="s">
        <v>128</v>
      </c>
      <c r="C93" s="7" t="s">
        <v>129</v>
      </c>
      <c r="D93" s="8" t="s">
        <v>23</v>
      </c>
      <c r="E93" s="6">
        <v>3</v>
      </c>
      <c r="F93" s="7">
        <v>154.42</v>
      </c>
      <c r="G93" s="7">
        <v>32.18</v>
      </c>
      <c r="H93" s="7">
        <v>122.24</v>
      </c>
      <c r="I93" s="12">
        <v>12394</v>
      </c>
      <c r="J93" s="12">
        <f t="shared" si="4"/>
        <v>13633.4</v>
      </c>
      <c r="K93" s="12">
        <f t="shared" si="5"/>
        <v>1666546.816</v>
      </c>
      <c r="L93" s="13">
        <v>0.9</v>
      </c>
      <c r="M93" s="13" t="s">
        <v>24</v>
      </c>
      <c r="N93" s="14"/>
    </row>
    <row r="94" ht="14.25" spans="1:14">
      <c r="A94" s="6" t="s">
        <v>1</v>
      </c>
      <c r="B94" s="7" t="s">
        <v>130</v>
      </c>
      <c r="C94" s="7" t="s">
        <v>129</v>
      </c>
      <c r="D94" s="8" t="s">
        <v>23</v>
      </c>
      <c r="E94" s="6">
        <v>3</v>
      </c>
      <c r="F94" s="7">
        <v>116.31</v>
      </c>
      <c r="G94" s="7">
        <v>24.24</v>
      </c>
      <c r="H94" s="7">
        <v>92.07</v>
      </c>
      <c r="I94" s="12">
        <v>11202</v>
      </c>
      <c r="J94" s="12">
        <f t="shared" si="4"/>
        <v>12322.2</v>
      </c>
      <c r="K94" s="12">
        <f t="shared" si="5"/>
        <v>1134504.954</v>
      </c>
      <c r="L94" s="13">
        <v>0.9</v>
      </c>
      <c r="M94" s="13" t="s">
        <v>24</v>
      </c>
      <c r="N94" s="14"/>
    </row>
    <row r="95" ht="14.25" spans="1:14">
      <c r="A95" s="6" t="s">
        <v>1</v>
      </c>
      <c r="B95" s="7" t="s">
        <v>131</v>
      </c>
      <c r="C95" s="7" t="s">
        <v>129</v>
      </c>
      <c r="D95" s="8" t="s">
        <v>23</v>
      </c>
      <c r="E95" s="6">
        <v>3</v>
      </c>
      <c r="F95" s="7">
        <v>115.87</v>
      </c>
      <c r="G95" s="7">
        <v>24.15</v>
      </c>
      <c r="H95" s="7">
        <v>91.72</v>
      </c>
      <c r="I95" s="12">
        <v>11044</v>
      </c>
      <c r="J95" s="12">
        <f t="shared" si="4"/>
        <v>12148.4</v>
      </c>
      <c r="K95" s="12">
        <f t="shared" si="5"/>
        <v>1114251.248</v>
      </c>
      <c r="L95" s="13">
        <v>0.9</v>
      </c>
      <c r="M95" s="13" t="s">
        <v>24</v>
      </c>
      <c r="N95" s="14"/>
    </row>
    <row r="96" ht="14.25" spans="1:14">
      <c r="A96" s="6" t="s">
        <v>1</v>
      </c>
      <c r="B96" s="7" t="s">
        <v>132</v>
      </c>
      <c r="C96" s="7" t="s">
        <v>129</v>
      </c>
      <c r="D96" s="8" t="s">
        <v>23</v>
      </c>
      <c r="E96" s="6">
        <v>3</v>
      </c>
      <c r="F96" s="7">
        <v>128.17</v>
      </c>
      <c r="G96" s="7">
        <v>26.71</v>
      </c>
      <c r="H96" s="7">
        <v>101.46</v>
      </c>
      <c r="I96" s="12">
        <v>11147</v>
      </c>
      <c r="J96" s="12">
        <f t="shared" si="4"/>
        <v>12261.7</v>
      </c>
      <c r="K96" s="12">
        <f t="shared" si="5"/>
        <v>1244072.082</v>
      </c>
      <c r="L96" s="13">
        <v>0.9</v>
      </c>
      <c r="M96" s="13" t="s">
        <v>24</v>
      </c>
      <c r="N96" s="14"/>
    </row>
    <row r="97" ht="14.25" spans="1:14">
      <c r="A97" s="6" t="s">
        <v>1</v>
      </c>
      <c r="B97" s="7" t="s">
        <v>133</v>
      </c>
      <c r="C97" s="7" t="s">
        <v>134</v>
      </c>
      <c r="D97" s="8" t="s">
        <v>23</v>
      </c>
      <c r="E97" s="6">
        <v>3</v>
      </c>
      <c r="F97" s="7">
        <v>154.42</v>
      </c>
      <c r="G97" s="7">
        <v>32.18</v>
      </c>
      <c r="H97" s="7">
        <v>122.24</v>
      </c>
      <c r="I97" s="12">
        <v>12483</v>
      </c>
      <c r="J97" s="12">
        <f t="shared" si="4"/>
        <v>13731.3</v>
      </c>
      <c r="K97" s="12">
        <f t="shared" si="5"/>
        <v>1678514.112</v>
      </c>
      <c r="L97" s="13">
        <v>0.9</v>
      </c>
      <c r="M97" s="13" t="s">
        <v>24</v>
      </c>
      <c r="N97" s="14"/>
    </row>
    <row r="98" ht="14.25" spans="1:14">
      <c r="A98" s="6" t="s">
        <v>1</v>
      </c>
      <c r="B98" s="7" t="s">
        <v>135</v>
      </c>
      <c r="C98" s="7" t="s">
        <v>134</v>
      </c>
      <c r="D98" s="8" t="s">
        <v>23</v>
      </c>
      <c r="E98" s="6">
        <v>3</v>
      </c>
      <c r="F98" s="7">
        <v>116.31</v>
      </c>
      <c r="G98" s="7">
        <v>24.24</v>
      </c>
      <c r="H98" s="7">
        <v>92.07</v>
      </c>
      <c r="I98" s="12">
        <v>11171</v>
      </c>
      <c r="J98" s="12">
        <f t="shared" si="4"/>
        <v>12288.1</v>
      </c>
      <c r="K98" s="12">
        <f t="shared" si="5"/>
        <v>1131365.367</v>
      </c>
      <c r="L98" s="13">
        <v>0.9</v>
      </c>
      <c r="M98" s="13" t="s">
        <v>24</v>
      </c>
      <c r="N98" s="14"/>
    </row>
    <row r="99" ht="14.25" spans="1:14">
      <c r="A99" s="6" t="s">
        <v>1</v>
      </c>
      <c r="B99" s="7" t="s">
        <v>136</v>
      </c>
      <c r="C99" s="7" t="s">
        <v>134</v>
      </c>
      <c r="D99" s="8" t="s">
        <v>23</v>
      </c>
      <c r="E99" s="6">
        <v>3</v>
      </c>
      <c r="F99" s="7">
        <v>115.87</v>
      </c>
      <c r="G99" s="7">
        <v>24.15</v>
      </c>
      <c r="H99" s="7">
        <v>91.72</v>
      </c>
      <c r="I99" s="12">
        <v>11013</v>
      </c>
      <c r="J99" s="12">
        <f t="shared" si="4"/>
        <v>12114.3</v>
      </c>
      <c r="K99" s="12">
        <f t="shared" si="5"/>
        <v>1111123.596</v>
      </c>
      <c r="L99" s="13">
        <v>0.9</v>
      </c>
      <c r="M99" s="13" t="s">
        <v>24</v>
      </c>
      <c r="N99" s="14"/>
    </row>
    <row r="100" ht="14.25" spans="1:14">
      <c r="A100" s="6" t="s">
        <v>1</v>
      </c>
      <c r="B100" s="7" t="s">
        <v>137</v>
      </c>
      <c r="C100" s="7" t="s">
        <v>134</v>
      </c>
      <c r="D100" s="8" t="s">
        <v>23</v>
      </c>
      <c r="E100" s="6">
        <v>3</v>
      </c>
      <c r="F100" s="7">
        <v>128.17</v>
      </c>
      <c r="G100" s="7">
        <v>26.71</v>
      </c>
      <c r="H100" s="7">
        <v>101.46</v>
      </c>
      <c r="I100" s="12">
        <v>11116</v>
      </c>
      <c r="J100" s="12">
        <f t="shared" si="4"/>
        <v>12227.6</v>
      </c>
      <c r="K100" s="12">
        <f t="shared" si="5"/>
        <v>1240612.296</v>
      </c>
      <c r="L100" s="13">
        <v>0.9</v>
      </c>
      <c r="M100" s="13" t="s">
        <v>24</v>
      </c>
      <c r="N100" s="14"/>
    </row>
    <row r="101" ht="14.25" spans="1:14">
      <c r="A101" s="6" t="s">
        <v>1</v>
      </c>
      <c r="B101" s="7" t="s">
        <v>138</v>
      </c>
      <c r="C101" s="7" t="s">
        <v>139</v>
      </c>
      <c r="D101" s="8" t="s">
        <v>23</v>
      </c>
      <c r="E101" s="6">
        <v>3</v>
      </c>
      <c r="F101" s="7">
        <v>154.42</v>
      </c>
      <c r="G101" s="7">
        <v>32.18</v>
      </c>
      <c r="H101" s="7">
        <v>122.24</v>
      </c>
      <c r="I101" s="12">
        <v>12269</v>
      </c>
      <c r="J101" s="12">
        <f t="shared" si="4"/>
        <v>13495.9</v>
      </c>
      <c r="K101" s="12">
        <f t="shared" si="5"/>
        <v>1649738.816</v>
      </c>
      <c r="L101" s="13">
        <v>0.9</v>
      </c>
      <c r="M101" s="13" t="s">
        <v>24</v>
      </c>
      <c r="N101" s="14"/>
    </row>
    <row r="102" ht="14.25" spans="1:14">
      <c r="A102" s="6" t="s">
        <v>1</v>
      </c>
      <c r="B102" s="7" t="s">
        <v>140</v>
      </c>
      <c r="C102" s="7" t="s">
        <v>139</v>
      </c>
      <c r="D102" s="8" t="s">
        <v>23</v>
      </c>
      <c r="E102" s="6">
        <v>3</v>
      </c>
      <c r="F102" s="7">
        <v>116.31</v>
      </c>
      <c r="G102" s="7">
        <v>24.24</v>
      </c>
      <c r="H102" s="7">
        <v>92.07</v>
      </c>
      <c r="I102" s="12">
        <v>11077</v>
      </c>
      <c r="J102" s="12">
        <f t="shared" si="4"/>
        <v>12184.7</v>
      </c>
      <c r="K102" s="12">
        <f t="shared" si="5"/>
        <v>1121845.329</v>
      </c>
      <c r="L102" s="13">
        <v>0.9</v>
      </c>
      <c r="M102" s="13" t="s">
        <v>24</v>
      </c>
      <c r="N102" s="14"/>
    </row>
    <row r="103" ht="14.25" spans="1:14">
      <c r="A103" s="6" t="s">
        <v>1</v>
      </c>
      <c r="B103" s="7" t="s">
        <v>141</v>
      </c>
      <c r="C103" s="7" t="s">
        <v>139</v>
      </c>
      <c r="D103" s="8" t="s">
        <v>23</v>
      </c>
      <c r="E103" s="6">
        <v>3</v>
      </c>
      <c r="F103" s="7">
        <v>115.87</v>
      </c>
      <c r="G103" s="7">
        <v>24.15</v>
      </c>
      <c r="H103" s="7">
        <v>91.72</v>
      </c>
      <c r="I103" s="12">
        <v>10919</v>
      </c>
      <c r="J103" s="12">
        <f t="shared" si="4"/>
        <v>12010.9</v>
      </c>
      <c r="K103" s="12">
        <f t="shared" si="5"/>
        <v>1101639.748</v>
      </c>
      <c r="L103" s="13">
        <v>0.9</v>
      </c>
      <c r="M103" s="13" t="s">
        <v>24</v>
      </c>
      <c r="N103" s="14"/>
    </row>
    <row r="104" ht="14.25" spans="1:14">
      <c r="A104" s="6" t="s">
        <v>1</v>
      </c>
      <c r="B104" s="7" t="s">
        <v>142</v>
      </c>
      <c r="C104" s="7" t="s">
        <v>139</v>
      </c>
      <c r="D104" s="8" t="s">
        <v>23</v>
      </c>
      <c r="E104" s="6">
        <v>3</v>
      </c>
      <c r="F104" s="7">
        <v>128.17</v>
      </c>
      <c r="G104" s="7">
        <v>26.71</v>
      </c>
      <c r="H104" s="7">
        <v>101.46</v>
      </c>
      <c r="I104" s="12">
        <v>11021</v>
      </c>
      <c r="J104" s="12">
        <f t="shared" si="4"/>
        <v>12123.1</v>
      </c>
      <c r="K104" s="12">
        <f t="shared" si="5"/>
        <v>1230009.726</v>
      </c>
      <c r="L104" s="13">
        <v>0.9</v>
      </c>
      <c r="M104" s="13" t="s">
        <v>24</v>
      </c>
      <c r="N104" s="14"/>
    </row>
    <row r="105" ht="14.25" spans="1:14">
      <c r="A105" s="6" t="s">
        <v>1</v>
      </c>
      <c r="B105" s="7" t="s">
        <v>143</v>
      </c>
      <c r="C105" s="7" t="s">
        <v>144</v>
      </c>
      <c r="D105" s="8" t="s">
        <v>23</v>
      </c>
      <c r="E105" s="6">
        <v>3</v>
      </c>
      <c r="F105" s="7">
        <v>154.42</v>
      </c>
      <c r="G105" s="7">
        <v>32.18</v>
      </c>
      <c r="H105" s="7">
        <v>122.24</v>
      </c>
      <c r="I105" s="12">
        <v>12437</v>
      </c>
      <c r="J105" s="12">
        <f t="shared" si="4"/>
        <v>13680.7</v>
      </c>
      <c r="K105" s="12">
        <f t="shared" si="5"/>
        <v>1672328.768</v>
      </c>
      <c r="L105" s="13">
        <v>0.9</v>
      </c>
      <c r="M105" s="13" t="s">
        <v>24</v>
      </c>
      <c r="N105" s="14"/>
    </row>
    <row r="106" ht="14.25" spans="1:14">
      <c r="A106" s="6" t="s">
        <v>1</v>
      </c>
      <c r="B106" s="7" t="s">
        <v>145</v>
      </c>
      <c r="C106" s="7" t="s">
        <v>144</v>
      </c>
      <c r="D106" s="8" t="s">
        <v>23</v>
      </c>
      <c r="E106" s="6">
        <v>3</v>
      </c>
      <c r="F106" s="7">
        <v>116.31</v>
      </c>
      <c r="G106" s="7">
        <v>24.24</v>
      </c>
      <c r="H106" s="7">
        <v>92.07</v>
      </c>
      <c r="I106" s="12">
        <v>11123</v>
      </c>
      <c r="J106" s="12">
        <f t="shared" si="4"/>
        <v>12235.3</v>
      </c>
      <c r="K106" s="12">
        <f t="shared" si="5"/>
        <v>1126504.071</v>
      </c>
      <c r="L106" s="13">
        <v>0.9</v>
      </c>
      <c r="M106" s="13" t="s">
        <v>24</v>
      </c>
      <c r="N106" s="14"/>
    </row>
    <row r="107" ht="14.25" spans="1:14">
      <c r="A107" s="6" t="s">
        <v>1</v>
      </c>
      <c r="B107" s="7" t="s">
        <v>146</v>
      </c>
      <c r="C107" s="7" t="s">
        <v>144</v>
      </c>
      <c r="D107" s="8" t="s">
        <v>23</v>
      </c>
      <c r="E107" s="6">
        <v>3</v>
      </c>
      <c r="F107" s="7">
        <v>115.87</v>
      </c>
      <c r="G107" s="7">
        <v>24.15</v>
      </c>
      <c r="H107" s="7">
        <v>91.72</v>
      </c>
      <c r="I107" s="12">
        <v>10966</v>
      </c>
      <c r="J107" s="12">
        <f t="shared" si="4"/>
        <v>12062.6</v>
      </c>
      <c r="K107" s="12">
        <f t="shared" si="5"/>
        <v>1106381.672</v>
      </c>
      <c r="L107" s="13">
        <v>0.9</v>
      </c>
      <c r="M107" s="13" t="s">
        <v>24</v>
      </c>
      <c r="N107" s="14"/>
    </row>
    <row r="108" ht="14.25" spans="1:14">
      <c r="A108" s="6" t="s">
        <v>1</v>
      </c>
      <c r="B108" s="7" t="s">
        <v>147</v>
      </c>
      <c r="C108" s="7" t="s">
        <v>144</v>
      </c>
      <c r="D108" s="8" t="s">
        <v>23</v>
      </c>
      <c r="E108" s="6">
        <v>3</v>
      </c>
      <c r="F108" s="7">
        <v>128.17</v>
      </c>
      <c r="G108" s="7">
        <v>26.71</v>
      </c>
      <c r="H108" s="7">
        <v>101.46</v>
      </c>
      <c r="I108" s="12">
        <v>11069</v>
      </c>
      <c r="J108" s="12">
        <f t="shared" si="4"/>
        <v>12175.9</v>
      </c>
      <c r="K108" s="12">
        <f t="shared" si="5"/>
        <v>1235366.814</v>
      </c>
      <c r="L108" s="13">
        <v>0.9</v>
      </c>
      <c r="M108" s="13" t="s">
        <v>24</v>
      </c>
      <c r="N108" s="14"/>
    </row>
    <row r="109" ht="14.25" spans="1:14">
      <c r="A109" s="6" t="s">
        <v>1</v>
      </c>
      <c r="B109" s="7" t="s">
        <v>148</v>
      </c>
      <c r="C109" s="7" t="s">
        <v>149</v>
      </c>
      <c r="D109" s="8" t="s">
        <v>23</v>
      </c>
      <c r="E109" s="6">
        <v>3</v>
      </c>
      <c r="F109" s="7">
        <v>154.42</v>
      </c>
      <c r="G109" s="7">
        <v>32.18</v>
      </c>
      <c r="H109" s="7">
        <v>122.24</v>
      </c>
      <c r="I109" s="12">
        <v>12286</v>
      </c>
      <c r="J109" s="12">
        <f t="shared" si="4"/>
        <v>13514.6</v>
      </c>
      <c r="K109" s="12">
        <f t="shared" si="5"/>
        <v>1652024.704</v>
      </c>
      <c r="L109" s="13">
        <v>0.9</v>
      </c>
      <c r="M109" s="13" t="s">
        <v>24</v>
      </c>
      <c r="N109" s="14"/>
    </row>
    <row r="110" ht="14.25" spans="1:14">
      <c r="A110" s="6" t="s">
        <v>1</v>
      </c>
      <c r="B110" s="7" t="s">
        <v>150</v>
      </c>
      <c r="C110" s="7" t="s">
        <v>149</v>
      </c>
      <c r="D110" s="8" t="s">
        <v>23</v>
      </c>
      <c r="E110" s="6">
        <v>3</v>
      </c>
      <c r="F110" s="7">
        <v>116.31</v>
      </c>
      <c r="G110" s="7">
        <v>24.24</v>
      </c>
      <c r="H110" s="7">
        <v>92.07</v>
      </c>
      <c r="I110" s="12">
        <v>11092</v>
      </c>
      <c r="J110" s="12">
        <f t="shared" si="4"/>
        <v>12201.2</v>
      </c>
      <c r="K110" s="12">
        <f t="shared" si="5"/>
        <v>1123364.484</v>
      </c>
      <c r="L110" s="13">
        <v>0.9</v>
      </c>
      <c r="M110" s="13" t="s">
        <v>24</v>
      </c>
      <c r="N110" s="14"/>
    </row>
    <row r="111" ht="14.25" spans="1:14">
      <c r="A111" s="6" t="s">
        <v>1</v>
      </c>
      <c r="B111" s="7" t="s">
        <v>151</v>
      </c>
      <c r="C111" s="7" t="s">
        <v>149</v>
      </c>
      <c r="D111" s="8" t="s">
        <v>23</v>
      </c>
      <c r="E111" s="6">
        <v>3</v>
      </c>
      <c r="F111" s="7">
        <v>115.87</v>
      </c>
      <c r="G111" s="7">
        <v>24.15</v>
      </c>
      <c r="H111" s="7">
        <v>91.72</v>
      </c>
      <c r="I111" s="12">
        <v>10934</v>
      </c>
      <c r="J111" s="12">
        <f t="shared" si="4"/>
        <v>12027.4</v>
      </c>
      <c r="K111" s="12">
        <f t="shared" si="5"/>
        <v>1103153.128</v>
      </c>
      <c r="L111" s="13">
        <v>0.9</v>
      </c>
      <c r="M111" s="13" t="s">
        <v>24</v>
      </c>
      <c r="N111" s="14"/>
    </row>
    <row r="112" ht="14.25" spans="1:14">
      <c r="A112" s="6" t="s">
        <v>1</v>
      </c>
      <c r="B112" s="7" t="s">
        <v>152</v>
      </c>
      <c r="C112" s="7" t="s">
        <v>149</v>
      </c>
      <c r="D112" s="8" t="s">
        <v>23</v>
      </c>
      <c r="E112" s="6">
        <v>3</v>
      </c>
      <c r="F112" s="7">
        <v>128.17</v>
      </c>
      <c r="G112" s="7">
        <v>26.71</v>
      </c>
      <c r="H112" s="7">
        <v>101.46</v>
      </c>
      <c r="I112" s="12">
        <v>11037</v>
      </c>
      <c r="J112" s="12">
        <f t="shared" si="4"/>
        <v>12140.7</v>
      </c>
      <c r="K112" s="12">
        <f t="shared" si="5"/>
        <v>1231795.422</v>
      </c>
      <c r="L112" s="13">
        <v>0.9</v>
      </c>
      <c r="M112" s="13" t="s">
        <v>24</v>
      </c>
      <c r="N112" s="14"/>
    </row>
    <row r="113" ht="14.25" spans="1:14">
      <c r="A113" s="6" t="s">
        <v>1</v>
      </c>
      <c r="B113" s="7" t="s">
        <v>153</v>
      </c>
      <c r="C113" s="7" t="s">
        <v>154</v>
      </c>
      <c r="D113" s="8" t="s">
        <v>23</v>
      </c>
      <c r="E113" s="6">
        <v>3</v>
      </c>
      <c r="F113" s="7">
        <v>154.42</v>
      </c>
      <c r="G113" s="7">
        <v>32.18</v>
      </c>
      <c r="H113" s="7">
        <v>122.24</v>
      </c>
      <c r="I113" s="12">
        <v>12373</v>
      </c>
      <c r="J113" s="12">
        <f t="shared" si="4"/>
        <v>13610.3</v>
      </c>
      <c r="K113" s="12">
        <f t="shared" si="5"/>
        <v>1663723.072</v>
      </c>
      <c r="L113" s="13">
        <v>0.9</v>
      </c>
      <c r="M113" s="13" t="s">
        <v>24</v>
      </c>
      <c r="N113" s="14"/>
    </row>
    <row r="114" ht="14.25" spans="1:14">
      <c r="A114" s="6" t="s">
        <v>1</v>
      </c>
      <c r="B114" s="7" t="s">
        <v>155</v>
      </c>
      <c r="C114" s="7" t="s">
        <v>154</v>
      </c>
      <c r="D114" s="8" t="s">
        <v>23</v>
      </c>
      <c r="E114" s="6">
        <v>3</v>
      </c>
      <c r="F114" s="7">
        <v>116.31</v>
      </c>
      <c r="G114" s="7">
        <v>24.24</v>
      </c>
      <c r="H114" s="7">
        <v>92.07</v>
      </c>
      <c r="I114" s="12">
        <v>11060</v>
      </c>
      <c r="J114" s="12">
        <f t="shared" si="4"/>
        <v>12166</v>
      </c>
      <c r="K114" s="12">
        <f t="shared" si="5"/>
        <v>1120123.62</v>
      </c>
      <c r="L114" s="13">
        <v>0.9</v>
      </c>
      <c r="M114" s="13" t="s">
        <v>24</v>
      </c>
      <c r="N114" s="14"/>
    </row>
    <row r="115" ht="14.25" spans="1:14">
      <c r="A115" s="6" t="s">
        <v>1</v>
      </c>
      <c r="B115" s="7" t="s">
        <v>156</v>
      </c>
      <c r="C115" s="7" t="s">
        <v>154</v>
      </c>
      <c r="D115" s="8" t="s">
        <v>23</v>
      </c>
      <c r="E115" s="6">
        <v>3</v>
      </c>
      <c r="F115" s="7">
        <v>115.87</v>
      </c>
      <c r="G115" s="7">
        <v>24.15</v>
      </c>
      <c r="H115" s="7">
        <v>91.72</v>
      </c>
      <c r="I115" s="12">
        <v>10903</v>
      </c>
      <c r="J115" s="12">
        <f t="shared" si="4"/>
        <v>11993.3</v>
      </c>
      <c r="K115" s="12">
        <f t="shared" si="5"/>
        <v>1100025.476</v>
      </c>
      <c r="L115" s="13">
        <v>0.9</v>
      </c>
      <c r="M115" s="13" t="s">
        <v>24</v>
      </c>
      <c r="N115" s="14"/>
    </row>
    <row r="116" ht="14.25" spans="1:14">
      <c r="A116" s="6" t="s">
        <v>1</v>
      </c>
      <c r="B116" s="7" t="s">
        <v>157</v>
      </c>
      <c r="C116" s="7" t="s">
        <v>154</v>
      </c>
      <c r="D116" s="8" t="s">
        <v>23</v>
      </c>
      <c r="E116" s="6">
        <v>3</v>
      </c>
      <c r="F116" s="7">
        <v>128.17</v>
      </c>
      <c r="G116" s="7">
        <v>26.71</v>
      </c>
      <c r="H116" s="7">
        <v>101.46</v>
      </c>
      <c r="I116" s="12">
        <v>11006</v>
      </c>
      <c r="J116" s="12">
        <f t="shared" si="4"/>
        <v>12106.6</v>
      </c>
      <c r="K116" s="12">
        <f t="shared" si="5"/>
        <v>1228335.636</v>
      </c>
      <c r="L116" s="13">
        <v>0.9</v>
      </c>
      <c r="M116" s="13" t="s">
        <v>24</v>
      </c>
      <c r="N116" s="14"/>
    </row>
    <row r="117" ht="14.25" spans="1:14">
      <c r="A117" s="6" t="s">
        <v>1</v>
      </c>
      <c r="B117" s="7" t="s">
        <v>158</v>
      </c>
      <c r="C117" s="7" t="s">
        <v>159</v>
      </c>
      <c r="D117" s="8" t="s">
        <v>23</v>
      </c>
      <c r="E117" s="6">
        <v>6</v>
      </c>
      <c r="F117" s="7">
        <v>297.7</v>
      </c>
      <c r="G117" s="7">
        <v>62.04</v>
      </c>
      <c r="H117" s="7">
        <v>235.66</v>
      </c>
      <c r="I117" s="7">
        <f>12253+12247</f>
        <v>24500</v>
      </c>
      <c r="J117" s="12">
        <f t="shared" si="4"/>
        <v>26950</v>
      </c>
      <c r="K117" s="12">
        <f t="shared" si="5"/>
        <v>6351037</v>
      </c>
      <c r="L117" s="13">
        <v>0.9</v>
      </c>
      <c r="M117" s="13" t="s">
        <v>24</v>
      </c>
      <c r="N117" s="14"/>
    </row>
    <row r="118" ht="14.25" spans="1:14">
      <c r="A118" s="6" t="s">
        <v>1</v>
      </c>
      <c r="B118" s="7" t="s">
        <v>160</v>
      </c>
      <c r="C118" s="7" t="s">
        <v>159</v>
      </c>
      <c r="D118" s="8" t="s">
        <v>23</v>
      </c>
      <c r="E118" s="6">
        <v>6</v>
      </c>
      <c r="F118" s="7">
        <v>208.73</v>
      </c>
      <c r="G118" s="7">
        <v>43.5</v>
      </c>
      <c r="H118" s="7">
        <v>165.23</v>
      </c>
      <c r="I118" s="7">
        <v>21994</v>
      </c>
      <c r="J118" s="12">
        <f t="shared" si="4"/>
        <v>24193.4</v>
      </c>
      <c r="K118" s="12">
        <f t="shared" si="5"/>
        <v>3997475.482</v>
      </c>
      <c r="L118" s="13">
        <v>0.9</v>
      </c>
      <c r="M118" s="13" t="s">
        <v>24</v>
      </c>
      <c r="N118" s="14"/>
    </row>
    <row r="119" ht="14.25" spans="1:14">
      <c r="A119" s="6" t="s">
        <v>1</v>
      </c>
      <c r="B119" s="7" t="s">
        <v>161</v>
      </c>
      <c r="C119" s="7" t="s">
        <v>159</v>
      </c>
      <c r="D119" s="8" t="s">
        <v>23</v>
      </c>
      <c r="E119" s="6">
        <v>6</v>
      </c>
      <c r="F119" s="7">
        <v>207.69</v>
      </c>
      <c r="G119" s="7">
        <v>43.28</v>
      </c>
      <c r="H119" s="7">
        <v>164.41</v>
      </c>
      <c r="I119" s="7">
        <v>21680</v>
      </c>
      <c r="J119" s="12">
        <f t="shared" si="4"/>
        <v>23848</v>
      </c>
      <c r="K119" s="12">
        <f t="shared" si="5"/>
        <v>3920849.68</v>
      </c>
      <c r="L119" s="13">
        <v>0.9</v>
      </c>
      <c r="M119" s="13" t="s">
        <v>24</v>
      </c>
      <c r="N119" s="14"/>
    </row>
    <row r="120" ht="14.25" spans="1:14">
      <c r="A120" s="6" t="s">
        <v>1</v>
      </c>
      <c r="B120" s="7" t="s">
        <v>162</v>
      </c>
      <c r="C120" s="7" t="s">
        <v>159</v>
      </c>
      <c r="D120" s="8" t="s">
        <v>23</v>
      </c>
      <c r="E120" s="6">
        <v>6</v>
      </c>
      <c r="F120" s="7">
        <v>266.08</v>
      </c>
      <c r="G120" s="7">
        <v>55.45</v>
      </c>
      <c r="H120" s="7">
        <v>210.63</v>
      </c>
      <c r="I120" s="7">
        <v>21938</v>
      </c>
      <c r="J120" s="12">
        <f t="shared" si="4"/>
        <v>24131.8</v>
      </c>
      <c r="K120" s="12">
        <f t="shared" si="5"/>
        <v>5082881.034</v>
      </c>
      <c r="L120" s="13">
        <v>0.9</v>
      </c>
      <c r="M120" s="13" t="s">
        <v>24</v>
      </c>
      <c r="N120" s="14"/>
    </row>
    <row r="121" ht="17.25" spans="1:14">
      <c r="A121" s="15" t="s">
        <v>163</v>
      </c>
      <c r="B121" s="16"/>
      <c r="C121" s="16"/>
      <c r="D121" s="16"/>
      <c r="E121" s="17"/>
      <c r="F121" s="18">
        <f>SUM(F9:F120)</f>
        <v>14868.16</v>
      </c>
      <c r="G121" s="18">
        <f>SUM(G9:G120)</f>
        <v>3098.57</v>
      </c>
      <c r="H121" s="18">
        <f>SUM(H9:H120)</f>
        <v>11769.59</v>
      </c>
      <c r="I121" s="18">
        <f>SUM(I9:I120)</f>
        <v>1308536</v>
      </c>
      <c r="J121" s="25">
        <f>K121/H121</f>
        <v>13302.2442083369</v>
      </c>
      <c r="K121" s="18">
        <f>SUM(K9:K120)</f>
        <v>156561960.412</v>
      </c>
      <c r="L121" s="18"/>
      <c r="M121" s="26"/>
      <c r="N121" s="26"/>
    </row>
    <row r="122" ht="17.25" spans="1:14">
      <c r="A122" s="19"/>
      <c r="B122" s="19"/>
      <c r="C122" s="19"/>
      <c r="D122" s="19"/>
      <c r="E122" s="19"/>
      <c r="F122" s="20"/>
      <c r="G122" s="20"/>
      <c r="H122" s="20"/>
      <c r="I122" s="20"/>
      <c r="J122" s="20"/>
      <c r="K122" s="20"/>
      <c r="L122" s="20"/>
      <c r="M122" s="27"/>
      <c r="N122" s="27"/>
    </row>
    <row r="123" ht="17.25" spans="1:14">
      <c r="A123" s="21" t="s">
        <v>164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ht="17.25" spans="1:14">
      <c r="A124" s="22" t="s">
        <v>165</v>
      </c>
      <c r="B124" s="22"/>
      <c r="C124" s="23"/>
      <c r="D124" s="23"/>
      <c r="E124" s="23"/>
      <c r="F124" s="23"/>
      <c r="G124" s="23"/>
      <c r="H124" s="23"/>
      <c r="I124" s="23"/>
      <c r="J124" s="28"/>
      <c r="K124" s="28"/>
      <c r="L124" s="23"/>
      <c r="M124" s="23"/>
      <c r="N124" s="23"/>
    </row>
    <row r="125" ht="17.25" spans="1:14">
      <c r="A125" s="23"/>
      <c r="B125" s="23"/>
      <c r="C125" s="23"/>
      <c r="D125" s="23"/>
      <c r="E125" s="23"/>
      <c r="F125" s="23"/>
      <c r="G125" s="23"/>
      <c r="H125" s="23"/>
      <c r="I125" s="23"/>
      <c r="J125" s="19" t="s">
        <v>166</v>
      </c>
      <c r="K125" s="19"/>
      <c r="L125" s="23"/>
      <c r="M125" s="23"/>
      <c r="N125" s="23"/>
    </row>
    <row r="126" ht="17.25" spans="1:14">
      <c r="A126" s="22" t="s">
        <v>167</v>
      </c>
      <c r="B126" s="22"/>
      <c r="C126" s="22"/>
      <c r="D126" s="22"/>
      <c r="E126" s="22"/>
      <c r="F126" s="22"/>
      <c r="G126" s="23"/>
      <c r="H126" s="23"/>
      <c r="I126" s="23"/>
      <c r="J126" s="19" t="s">
        <v>168</v>
      </c>
      <c r="K126" s="19"/>
      <c r="L126" s="23"/>
      <c r="M126" s="23"/>
      <c r="N126" s="23"/>
    </row>
    <row r="127" ht="14.25" spans="1:14">
      <c r="A127" s="24"/>
      <c r="B127" s="24"/>
      <c r="C127" s="24"/>
      <c r="D127" s="24"/>
      <c r="E127" s="24"/>
      <c r="F127" s="24"/>
      <c r="G127" s="24"/>
      <c r="H127" s="24"/>
      <c r="I127" s="24"/>
      <c r="J127" s="29"/>
      <c r="K127" s="29"/>
      <c r="L127" s="24"/>
      <c r="M127" s="30"/>
      <c r="N127" s="30"/>
    </row>
  </sheetData>
  <autoFilter ref="A8:N126">
    <extLst/>
  </autoFilter>
  <mergeCells count="11">
    <mergeCell ref="A1:B1"/>
    <mergeCell ref="A2:N2"/>
    <mergeCell ref="A4:J4"/>
    <mergeCell ref="A6:H6"/>
    <mergeCell ref="J6:N6"/>
    <mergeCell ref="A121:E121"/>
    <mergeCell ref="A123:N123"/>
    <mergeCell ref="A124:B124"/>
    <mergeCell ref="J125:K125"/>
    <mergeCell ref="A126:F126"/>
    <mergeCell ref="J126:K126"/>
  </mergeCells>
  <printOptions horizontalCentered="1"/>
  <pageMargins left="0" right="0" top="0.393055555555556" bottom="0.393055555555556" header="0.298611111111111" footer="0.298611111111111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2021-12-04T03:22:00Z</dcterms:created>
  <dcterms:modified xsi:type="dcterms:W3CDTF">2023-05-25T01:09:59Z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C2A96824672C48E595B3DA5C88F7FD61_13</vt:lpwstr>
  </property>
  <property fmtid="{D5CDD505-2E9C-101B-9397-08002B2CF9AE}" pid="3" name="KSOProductBuildVer">
    <vt:lpwstr>2052-11.1.0.14309</vt:lpwstr>
  </property>
</Properties>
</file>