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6、7号楼" sheetId="1" r:id="rId1"/>
  </sheets>
  <definedNames>
    <definedName name="_xlnm._FilterDatabase" localSheetId="0" hidden="1">'6、7号楼'!$A$4:$O$146</definedName>
    <definedName name="_xlnm.Print_Titles" localSheetId="0">'6、7号楼'!$1:$4</definedName>
  </definedNames>
  <calcPr calcId="144525"/>
</workbook>
</file>

<file path=xl/sharedStrings.xml><?xml version="1.0" encoding="utf-8"?>
<sst xmlns="http://schemas.openxmlformats.org/spreadsheetml/2006/main" count="571" uniqueCount="59">
  <si>
    <t>附件2</t>
  </si>
  <si>
    <t>英德市新建商品住房销售价格备案表</t>
  </si>
  <si>
    <t>房地产开发企业名称：英德市金汇房地产开发有限公司</t>
  </si>
  <si>
    <t>项目(楼盘)名称：龙山别苑二期6、7#楼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</si>
  <si>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</si>
  <si>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</si>
  <si>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</si>
  <si>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</si>
  <si>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</si>
  <si>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</si>
  <si>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</si>
  <si>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</si>
  <si>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</si>
  <si>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
（元/㎡）</t>
  </si>
  <si>
    <t>套内建筑面积销售单价（元/㎡）</t>
  </si>
  <si>
    <t>总售价(元)</t>
  </si>
  <si>
    <t>优惠折扣及其条件</t>
  </si>
  <si>
    <t>销售
状态</t>
  </si>
  <si>
    <t>备注</t>
  </si>
  <si>
    <t>6#楼</t>
  </si>
  <si>
    <t>1层</t>
  </si>
  <si>
    <t>商业</t>
  </si>
  <si>
    <t>4.95米</t>
  </si>
  <si>
    <t>4.90米</t>
  </si>
  <si>
    <t>4.3米</t>
  </si>
  <si>
    <t>3.6米</t>
  </si>
  <si>
    <t>5米</t>
  </si>
  <si>
    <t>一房一厅</t>
  </si>
  <si>
    <t>3米</t>
  </si>
  <si>
    <t>2层</t>
  </si>
  <si>
    <t>五房两厅</t>
  </si>
  <si>
    <t>三房两厅</t>
  </si>
  <si>
    <t>3层</t>
  </si>
  <si>
    <t>4层</t>
  </si>
  <si>
    <t>5层</t>
  </si>
  <si>
    <t>6层</t>
  </si>
  <si>
    <t>7层</t>
  </si>
  <si>
    <t>8层</t>
  </si>
  <si>
    <t>9层</t>
  </si>
  <si>
    <t>10层</t>
  </si>
  <si>
    <t>11层</t>
  </si>
  <si>
    <t>12层</t>
  </si>
  <si>
    <t>13层</t>
  </si>
  <si>
    <t>14层</t>
  </si>
  <si>
    <t>15层</t>
  </si>
  <si>
    <t>16-17层</t>
  </si>
  <si>
    <t>7#楼</t>
  </si>
  <si>
    <t>两房两厅</t>
  </si>
  <si>
    <t>四房两厅</t>
  </si>
  <si>
    <t>16层</t>
  </si>
  <si>
    <t>17层</t>
  </si>
  <si>
    <t>本楼栋总面积/均价</t>
  </si>
  <si>
    <t xml:space="preserve">   本栋销售商业9套，销售商业总面积804.57㎡，套内面积：789.4㎡，分摊面积：15.17㎡，销售均价：21040.12元/㎡（建筑面积）、21444.45元/㎡（套内建筑面积）；
   销售住宅127套，销售住宅总建筑面积：15036.63㎡，套内面积：12502.38㎡，分摊面积：2534.25㎡，销售均价：5986.13元/㎡（建筑面积）、7199.53元/㎡（套内建筑面积）。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</si>
  <si>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</si>
  <si>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</si>
  <si>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</t>
  </si>
  <si>
    <t>价格举报投诉电话：12358</t>
  </si>
  <si>
    <t>企业投诉电话：</t>
  </si>
  <si>
    <t>本表一式两份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</si>
</sst>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"/>
  <sheetViews>
    <sheetView tabSelected="1" workbookViewId="0">
      <pane ySplit="4" topLeftCell="A138" activePane="bottomLeft" state="frozen"/>
      <selection/>
      <selection pane="bottomLeft" activeCell="O30" sqref="O30"/>
    </sheetView>
  </sheetViews>
  <sheetFormatPr defaultColWidth="10" defaultRowHeight="15.6"/>
  <cols>
    <col min="1" max="1" width="5.25" style="1" customWidth="1"/>
    <col min="2" max="2" width="8.33333333333333" style="1" customWidth="1"/>
    <col min="3" max="3" width="7" style="1" customWidth="1"/>
    <col min="4" max="4" width="7.33333333333333" style="1" customWidth="1"/>
    <col min="5" max="5" width="10" style="1"/>
    <col min="6" max="6" width="8.11111111111111" style="1" customWidth="1"/>
    <col min="7" max="7" width="11.8888888888889" style="1" customWidth="1"/>
    <col min="8" max="8" width="11.6666666666667" style="1"/>
    <col min="9" max="9" width="11.5185185185185" style="1" customWidth="1"/>
    <col min="10" max="10" width="11.4444444444444" style="3" customWidth="1"/>
    <col min="11" max="11" width="12.6666666666667" style="3" customWidth="1"/>
    <col min="12" max="12" width="14.4444444444444" style="3"/>
    <col min="13" max="13" width="10" style="3" hidden="1" customWidth="1"/>
    <col min="14" max="15" width="10" style="3"/>
    <col min="16" max="18" width="14.3333333333333" style="1"/>
    <col min="19" max="32" width="10" style="1"/>
    <col min="33" max="16384" width="8.33333333333333" style="1"/>
  </cols>
  <sheetData>
    <row r="1" s="1" customFormat="1" ht="15" customHeight="1" spans="1:15">
      <c r="A1" s="1" t="s">
        <v>0</v>
      </c>
      <c r="J1" s="3"/>
      <c r="K1" s="3"/>
      <c r="L1" s="3"/>
      <c r="M1" s="3"/>
      <c r="N1" s="3"/>
      <c r="O1" s="3"/>
    </row>
    <row r="2" s="1" customFormat="1" ht="2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10"/>
      <c r="K2" s="10"/>
      <c r="L2" s="10"/>
      <c r="M2" s="10"/>
      <c r="N2" s="10"/>
      <c r="O2" s="10"/>
    </row>
    <row r="3" s="1" customFormat="1" ht="20" customHeight="1" spans="1:15">
      <c r="A3" s="1" t="s">
        <v>2</v>
      </c>
      <c r="J3" s="3"/>
      <c r="K3" s="11" t="s">
        <v>3</v>
      </c>
      <c r="L3" s="11"/>
      <c r="M3" s="11"/>
      <c r="N3" s="11"/>
      <c r="O3" s="11"/>
    </row>
    <row r="4" s="1" customFormat="1" ht="45" customHeight="1" spans="1:15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3" t="s">
        <v>18</v>
      </c>
    </row>
    <row r="5" s="1" customFormat="1" ht="29" customHeight="1" spans="1:15">
      <c r="A5" s="7">
        <v>1</v>
      </c>
      <c r="B5" s="7" t="s">
        <v>19</v>
      </c>
      <c r="C5" s="8">
        <v>1</v>
      </c>
      <c r="D5" s="7" t="s">
        <v>20</v>
      </c>
      <c r="E5" s="7" t="s">
        <v>21</v>
      </c>
      <c r="F5" s="7" t="s">
        <v>22</v>
      </c>
      <c r="G5" s="9">
        <v>96.78</v>
      </c>
      <c r="H5" s="9">
        <v>1.82</v>
      </c>
      <c r="I5" s="9">
        <v>94.96</v>
      </c>
      <c r="J5" s="7">
        <v>23000</v>
      </c>
      <c r="K5" s="14">
        <f>L5/I5</f>
        <v>23440.8171861837</v>
      </c>
      <c r="L5" s="14">
        <f>G5*J5</f>
        <v>2225940</v>
      </c>
      <c r="M5" s="15"/>
      <c r="N5" s="15"/>
      <c r="O5" s="14"/>
    </row>
    <row r="6" s="1" customFormat="1" ht="29" customHeight="1" spans="1:15">
      <c r="A6" s="7">
        <v>2</v>
      </c>
      <c r="B6" s="7" t="s">
        <v>19</v>
      </c>
      <c r="C6" s="8">
        <v>2</v>
      </c>
      <c r="D6" s="7" t="s">
        <v>20</v>
      </c>
      <c r="E6" s="7" t="s">
        <v>21</v>
      </c>
      <c r="F6" s="7" t="s">
        <v>22</v>
      </c>
      <c r="G6" s="9">
        <v>98.62</v>
      </c>
      <c r="H6" s="9">
        <v>1.86</v>
      </c>
      <c r="I6" s="9">
        <v>96.76</v>
      </c>
      <c r="J6" s="7">
        <f>J5-500</f>
        <v>22500</v>
      </c>
      <c r="K6" s="14">
        <f t="shared" ref="K6:K37" si="0">L6/I6</f>
        <v>22932.5134353038</v>
      </c>
      <c r="L6" s="14">
        <f t="shared" ref="L6:L37" si="1">G6*J6</f>
        <v>2218950</v>
      </c>
      <c r="M6" s="15"/>
      <c r="N6" s="15"/>
      <c r="O6" s="14"/>
    </row>
    <row r="7" s="1" customFormat="1" ht="29" customHeight="1" spans="1:15">
      <c r="A7" s="7">
        <v>3</v>
      </c>
      <c r="B7" s="7" t="s">
        <v>19</v>
      </c>
      <c r="C7" s="8">
        <v>3</v>
      </c>
      <c r="D7" s="7" t="s">
        <v>20</v>
      </c>
      <c r="E7" s="7" t="s">
        <v>21</v>
      </c>
      <c r="F7" s="7" t="s">
        <v>23</v>
      </c>
      <c r="G7" s="9">
        <v>45.67</v>
      </c>
      <c r="H7" s="9">
        <v>0.86</v>
      </c>
      <c r="I7" s="9">
        <v>44.81</v>
      </c>
      <c r="J7" s="7">
        <f t="shared" ref="J7:J13" si="2">J6-500</f>
        <v>22000</v>
      </c>
      <c r="K7" s="14">
        <f t="shared" si="0"/>
        <v>22422.2271814327</v>
      </c>
      <c r="L7" s="14">
        <f t="shared" si="1"/>
        <v>1004740</v>
      </c>
      <c r="M7" s="15"/>
      <c r="N7" s="15"/>
      <c r="O7" s="14"/>
    </row>
    <row r="8" s="1" customFormat="1" ht="29" customHeight="1" spans="1:15">
      <c r="A8" s="7">
        <v>4</v>
      </c>
      <c r="B8" s="7" t="s">
        <v>19</v>
      </c>
      <c r="C8" s="8">
        <v>4</v>
      </c>
      <c r="D8" s="7" t="s">
        <v>20</v>
      </c>
      <c r="E8" s="7" t="s">
        <v>21</v>
      </c>
      <c r="F8" s="7" t="s">
        <v>23</v>
      </c>
      <c r="G8" s="9">
        <v>73.51</v>
      </c>
      <c r="H8" s="9">
        <v>1.39</v>
      </c>
      <c r="I8" s="9">
        <v>72.12</v>
      </c>
      <c r="J8" s="7">
        <f t="shared" si="2"/>
        <v>21500</v>
      </c>
      <c r="K8" s="14">
        <f t="shared" si="0"/>
        <v>21914.3788130893</v>
      </c>
      <c r="L8" s="14">
        <f t="shared" si="1"/>
        <v>1580465</v>
      </c>
      <c r="M8" s="15"/>
      <c r="N8" s="15"/>
      <c r="O8" s="14"/>
    </row>
    <row r="9" s="1" customFormat="1" ht="29" customHeight="1" spans="1:15">
      <c r="A9" s="7">
        <v>5</v>
      </c>
      <c r="B9" s="7" t="s">
        <v>19</v>
      </c>
      <c r="C9" s="8">
        <v>5</v>
      </c>
      <c r="D9" s="7" t="s">
        <v>20</v>
      </c>
      <c r="E9" s="7" t="s">
        <v>21</v>
      </c>
      <c r="F9" s="7" t="s">
        <v>24</v>
      </c>
      <c r="G9" s="9">
        <v>126.72</v>
      </c>
      <c r="H9" s="9">
        <v>2.39</v>
      </c>
      <c r="I9" s="9">
        <v>124.33</v>
      </c>
      <c r="J9" s="7">
        <f t="shared" si="2"/>
        <v>21000</v>
      </c>
      <c r="K9" s="14">
        <f t="shared" si="0"/>
        <v>21403.6837448725</v>
      </c>
      <c r="L9" s="14">
        <f t="shared" si="1"/>
        <v>2661120</v>
      </c>
      <c r="M9" s="15"/>
      <c r="N9" s="14"/>
      <c r="O9" s="14"/>
    </row>
    <row r="10" s="1" customFormat="1" ht="29" customHeight="1" spans="1:15">
      <c r="A10" s="7">
        <v>6</v>
      </c>
      <c r="B10" s="7" t="s">
        <v>19</v>
      </c>
      <c r="C10" s="8">
        <v>6</v>
      </c>
      <c r="D10" s="7" t="s">
        <v>20</v>
      </c>
      <c r="E10" s="7" t="s">
        <v>21</v>
      </c>
      <c r="F10" s="7" t="s">
        <v>25</v>
      </c>
      <c r="G10" s="9">
        <v>149.06</v>
      </c>
      <c r="H10" s="9">
        <v>2.81</v>
      </c>
      <c r="I10" s="9">
        <v>146.25</v>
      </c>
      <c r="J10" s="7">
        <f t="shared" si="2"/>
        <v>20500</v>
      </c>
      <c r="K10" s="14">
        <f t="shared" si="0"/>
        <v>20893.8803418803</v>
      </c>
      <c r="L10" s="14">
        <f t="shared" si="1"/>
        <v>3055730</v>
      </c>
      <c r="M10" s="15"/>
      <c r="N10" s="14"/>
      <c r="O10" s="14"/>
    </row>
    <row r="11" s="1" customFormat="1" ht="29" customHeight="1" spans="1:15">
      <c r="A11" s="7">
        <v>7</v>
      </c>
      <c r="B11" s="7" t="s">
        <v>19</v>
      </c>
      <c r="C11" s="8">
        <v>7</v>
      </c>
      <c r="D11" s="7" t="s">
        <v>20</v>
      </c>
      <c r="E11" s="7" t="s">
        <v>21</v>
      </c>
      <c r="F11" s="7" t="s">
        <v>25</v>
      </c>
      <c r="G11" s="9">
        <v>76.64</v>
      </c>
      <c r="H11" s="9">
        <v>1.44</v>
      </c>
      <c r="I11" s="9">
        <v>75.2</v>
      </c>
      <c r="J11" s="7">
        <f t="shared" si="2"/>
        <v>20000</v>
      </c>
      <c r="K11" s="14">
        <f t="shared" si="0"/>
        <v>20382.9787234043</v>
      </c>
      <c r="L11" s="14">
        <f t="shared" si="1"/>
        <v>1532800</v>
      </c>
      <c r="M11" s="15"/>
      <c r="N11" s="14"/>
      <c r="O11" s="14"/>
    </row>
    <row r="12" s="1" customFormat="1" ht="29" customHeight="1" spans="1:15">
      <c r="A12" s="7">
        <v>8</v>
      </c>
      <c r="B12" s="7" t="s">
        <v>19</v>
      </c>
      <c r="C12" s="8">
        <v>8</v>
      </c>
      <c r="D12" s="7" t="s">
        <v>20</v>
      </c>
      <c r="E12" s="7" t="s">
        <v>21</v>
      </c>
      <c r="F12" s="7" t="s">
        <v>26</v>
      </c>
      <c r="G12" s="9">
        <v>69.35</v>
      </c>
      <c r="H12" s="9">
        <v>1.31</v>
      </c>
      <c r="I12" s="9">
        <v>68.04</v>
      </c>
      <c r="J12" s="7">
        <f t="shared" si="2"/>
        <v>19500</v>
      </c>
      <c r="K12" s="14">
        <f t="shared" si="0"/>
        <v>19875.4409171076</v>
      </c>
      <c r="L12" s="14">
        <f t="shared" si="1"/>
        <v>1352325</v>
      </c>
      <c r="M12" s="15"/>
      <c r="N12" s="14"/>
      <c r="O12" s="14"/>
    </row>
    <row r="13" s="1" customFormat="1" ht="29" customHeight="1" spans="1:15">
      <c r="A13" s="7">
        <v>9</v>
      </c>
      <c r="B13" s="7" t="s">
        <v>19</v>
      </c>
      <c r="C13" s="8">
        <v>9</v>
      </c>
      <c r="D13" s="7" t="s">
        <v>20</v>
      </c>
      <c r="E13" s="7" t="s">
        <v>21</v>
      </c>
      <c r="F13" s="7" t="s">
        <v>26</v>
      </c>
      <c r="G13" s="9">
        <v>68.22</v>
      </c>
      <c r="H13" s="9">
        <v>1.29</v>
      </c>
      <c r="I13" s="9">
        <v>66.93</v>
      </c>
      <c r="J13" s="7">
        <f t="shared" si="2"/>
        <v>19000</v>
      </c>
      <c r="K13" s="14">
        <f t="shared" si="0"/>
        <v>19366.20349619</v>
      </c>
      <c r="L13" s="14">
        <f t="shared" si="1"/>
        <v>1296180</v>
      </c>
      <c r="M13" s="15"/>
      <c r="N13" s="14"/>
      <c r="O13" s="14"/>
    </row>
    <row r="14" s="1" customFormat="1" ht="29" customHeight="1" spans="1:15">
      <c r="A14" s="7">
        <v>10</v>
      </c>
      <c r="B14" s="7" t="s">
        <v>19</v>
      </c>
      <c r="C14" s="7">
        <v>101</v>
      </c>
      <c r="D14" s="7" t="s">
        <v>20</v>
      </c>
      <c r="E14" s="7" t="s">
        <v>27</v>
      </c>
      <c r="F14" s="7" t="s">
        <v>28</v>
      </c>
      <c r="G14" s="7">
        <v>65.71</v>
      </c>
      <c r="H14" s="7">
        <v>11.35</v>
      </c>
      <c r="I14" s="7">
        <v>54.36</v>
      </c>
      <c r="J14" s="7">
        <v>5600</v>
      </c>
      <c r="K14" s="14">
        <f t="shared" si="0"/>
        <v>6769.24208977189</v>
      </c>
      <c r="L14" s="14">
        <f t="shared" si="1"/>
        <v>367976</v>
      </c>
      <c r="M14" s="15"/>
      <c r="N14" s="14"/>
      <c r="O14" s="14"/>
    </row>
    <row r="15" s="1" customFormat="1" ht="29" customHeight="1" spans="1:15">
      <c r="A15" s="7">
        <v>11</v>
      </c>
      <c r="B15" s="7" t="s">
        <v>19</v>
      </c>
      <c r="C15" s="7">
        <v>203</v>
      </c>
      <c r="D15" s="7" t="s">
        <v>29</v>
      </c>
      <c r="E15" s="7" t="s">
        <v>30</v>
      </c>
      <c r="F15" s="7" t="s">
        <v>28</v>
      </c>
      <c r="G15" s="7">
        <v>164.24</v>
      </c>
      <c r="H15" s="7">
        <v>28.36</v>
      </c>
      <c r="I15" s="7">
        <v>135.88</v>
      </c>
      <c r="J15" s="7">
        <v>5600</v>
      </c>
      <c r="K15" s="14">
        <f t="shared" si="0"/>
        <v>6768.79599646747</v>
      </c>
      <c r="L15" s="14">
        <f t="shared" si="1"/>
        <v>919744</v>
      </c>
      <c r="M15" s="15"/>
      <c r="N15" s="14"/>
      <c r="O15" s="14"/>
    </row>
    <row r="16" s="1" customFormat="1" ht="29" customHeight="1" spans="1:15">
      <c r="A16" s="7">
        <v>12</v>
      </c>
      <c r="B16" s="7" t="s">
        <v>19</v>
      </c>
      <c r="C16" s="7">
        <v>204</v>
      </c>
      <c r="D16" s="7" t="s">
        <v>29</v>
      </c>
      <c r="E16" s="7" t="s">
        <v>31</v>
      </c>
      <c r="F16" s="7" t="s">
        <v>28</v>
      </c>
      <c r="G16" s="7">
        <v>121.46</v>
      </c>
      <c r="H16" s="7">
        <v>20.97</v>
      </c>
      <c r="I16" s="7">
        <v>100.49</v>
      </c>
      <c r="J16" s="7">
        <v>5550</v>
      </c>
      <c r="K16" s="14">
        <f t="shared" si="0"/>
        <v>6708.16001592198</v>
      </c>
      <c r="L16" s="14">
        <f t="shared" si="1"/>
        <v>674103</v>
      </c>
      <c r="M16" s="15"/>
      <c r="N16" s="14"/>
      <c r="O16" s="14"/>
    </row>
    <row r="17" s="1" customFormat="1" ht="29" customHeight="1" spans="1:15">
      <c r="A17" s="7">
        <v>13</v>
      </c>
      <c r="B17" s="7" t="s">
        <v>19</v>
      </c>
      <c r="C17" s="7">
        <v>301</v>
      </c>
      <c r="D17" s="7" t="s">
        <v>32</v>
      </c>
      <c r="E17" s="7" t="s">
        <v>31</v>
      </c>
      <c r="F17" s="7" t="s">
        <v>28</v>
      </c>
      <c r="G17" s="7">
        <v>121.69</v>
      </c>
      <c r="H17" s="7">
        <v>21.01</v>
      </c>
      <c r="I17" s="7">
        <v>100.68</v>
      </c>
      <c r="J17" s="7">
        <v>5700</v>
      </c>
      <c r="K17" s="14">
        <f t="shared" si="0"/>
        <v>6889.48152562574</v>
      </c>
      <c r="L17" s="14">
        <f t="shared" si="1"/>
        <v>693633</v>
      </c>
      <c r="M17" s="15"/>
      <c r="N17" s="14"/>
      <c r="O17" s="14"/>
    </row>
    <row r="18" s="1" customFormat="1" ht="29" customHeight="1" spans="1:15">
      <c r="A18" s="7">
        <v>14</v>
      </c>
      <c r="B18" s="7" t="s">
        <v>19</v>
      </c>
      <c r="C18" s="7">
        <v>302</v>
      </c>
      <c r="D18" s="7" t="s">
        <v>32</v>
      </c>
      <c r="E18" s="7" t="s">
        <v>31</v>
      </c>
      <c r="F18" s="7" t="s">
        <v>28</v>
      </c>
      <c r="G18" s="7">
        <v>113.49</v>
      </c>
      <c r="H18" s="7">
        <v>19.6</v>
      </c>
      <c r="I18" s="7">
        <v>93.89</v>
      </c>
      <c r="J18" s="7">
        <v>5700</v>
      </c>
      <c r="K18" s="14">
        <f t="shared" si="0"/>
        <v>6889.90307807008</v>
      </c>
      <c r="L18" s="14">
        <f t="shared" si="1"/>
        <v>646893</v>
      </c>
      <c r="M18" s="15"/>
      <c r="N18" s="14"/>
      <c r="O18" s="14"/>
    </row>
    <row r="19" s="1" customFormat="1" ht="29" customHeight="1" spans="1:15">
      <c r="A19" s="7">
        <v>15</v>
      </c>
      <c r="B19" s="7" t="s">
        <v>19</v>
      </c>
      <c r="C19" s="7">
        <v>303</v>
      </c>
      <c r="D19" s="7" t="s">
        <v>32</v>
      </c>
      <c r="E19" s="7" t="s">
        <v>31</v>
      </c>
      <c r="F19" s="7" t="s">
        <v>28</v>
      </c>
      <c r="G19" s="7">
        <v>112.87</v>
      </c>
      <c r="H19" s="7">
        <v>19.49</v>
      </c>
      <c r="I19" s="7">
        <v>93.38</v>
      </c>
      <c r="J19" s="7">
        <v>5650</v>
      </c>
      <c r="K19" s="14">
        <f t="shared" si="0"/>
        <v>6829.25144570572</v>
      </c>
      <c r="L19" s="14">
        <f t="shared" si="1"/>
        <v>637715.5</v>
      </c>
      <c r="M19" s="15"/>
      <c r="N19" s="14"/>
      <c r="O19" s="14"/>
    </row>
    <row r="20" s="1" customFormat="1" ht="29" customHeight="1" spans="1:15">
      <c r="A20" s="7">
        <v>16</v>
      </c>
      <c r="B20" s="7" t="s">
        <v>19</v>
      </c>
      <c r="C20" s="7">
        <v>304</v>
      </c>
      <c r="D20" s="7" t="s">
        <v>32</v>
      </c>
      <c r="E20" s="7" t="s">
        <v>31</v>
      </c>
      <c r="F20" s="7" t="s">
        <v>28</v>
      </c>
      <c r="G20" s="7">
        <v>121.46</v>
      </c>
      <c r="H20" s="7">
        <v>20.97</v>
      </c>
      <c r="I20" s="7">
        <v>100.49</v>
      </c>
      <c r="J20" s="7">
        <v>5600</v>
      </c>
      <c r="K20" s="14">
        <f t="shared" si="0"/>
        <v>6768.5938899393</v>
      </c>
      <c r="L20" s="14">
        <f t="shared" si="1"/>
        <v>680176</v>
      </c>
      <c r="M20" s="15"/>
      <c r="N20" s="14"/>
      <c r="O20" s="14"/>
    </row>
    <row r="21" s="1" customFormat="1" ht="29" customHeight="1" spans="1:15">
      <c r="A21" s="7">
        <v>17</v>
      </c>
      <c r="B21" s="7" t="s">
        <v>19</v>
      </c>
      <c r="C21" s="7">
        <v>401</v>
      </c>
      <c r="D21" s="7" t="s">
        <v>33</v>
      </c>
      <c r="E21" s="7" t="s">
        <v>31</v>
      </c>
      <c r="F21" s="7" t="s">
        <v>28</v>
      </c>
      <c r="G21" s="7">
        <v>121.69</v>
      </c>
      <c r="H21" s="7">
        <v>21.01</v>
      </c>
      <c r="I21" s="7">
        <v>100.68</v>
      </c>
      <c r="J21" s="7">
        <v>5750</v>
      </c>
      <c r="K21" s="14">
        <f t="shared" si="0"/>
        <v>6949.91557409615</v>
      </c>
      <c r="L21" s="14">
        <f t="shared" si="1"/>
        <v>699717.5</v>
      </c>
      <c r="M21" s="15"/>
      <c r="N21" s="14"/>
      <c r="O21" s="14"/>
    </row>
    <row r="22" s="1" customFormat="1" ht="29" customHeight="1" spans="1:15">
      <c r="A22" s="7">
        <v>18</v>
      </c>
      <c r="B22" s="7" t="s">
        <v>19</v>
      </c>
      <c r="C22" s="7">
        <v>402</v>
      </c>
      <c r="D22" s="7" t="s">
        <v>33</v>
      </c>
      <c r="E22" s="7" t="s">
        <v>31</v>
      </c>
      <c r="F22" s="7" t="s">
        <v>28</v>
      </c>
      <c r="G22" s="7">
        <v>113.49</v>
      </c>
      <c r="H22" s="7">
        <v>19.6</v>
      </c>
      <c r="I22" s="7">
        <v>93.89</v>
      </c>
      <c r="J22" s="7">
        <v>5750</v>
      </c>
      <c r="K22" s="14">
        <f t="shared" si="0"/>
        <v>6950.34082436894</v>
      </c>
      <c r="L22" s="14">
        <f t="shared" si="1"/>
        <v>652567.5</v>
      </c>
      <c r="M22" s="15"/>
      <c r="N22" s="14"/>
      <c r="O22" s="14"/>
    </row>
    <row r="23" s="1" customFormat="1" ht="29" customHeight="1" spans="1:15">
      <c r="A23" s="7">
        <v>19</v>
      </c>
      <c r="B23" s="7" t="s">
        <v>19</v>
      </c>
      <c r="C23" s="7">
        <v>403</v>
      </c>
      <c r="D23" s="7" t="s">
        <v>33</v>
      </c>
      <c r="E23" s="7" t="s">
        <v>31</v>
      </c>
      <c r="F23" s="7" t="s">
        <v>28</v>
      </c>
      <c r="G23" s="7">
        <v>112.87</v>
      </c>
      <c r="H23" s="7">
        <v>19.49</v>
      </c>
      <c r="I23" s="7">
        <v>93.38</v>
      </c>
      <c r="J23" s="7">
        <v>5700</v>
      </c>
      <c r="K23" s="14">
        <f t="shared" si="0"/>
        <v>6889.68729920754</v>
      </c>
      <c r="L23" s="14">
        <f t="shared" si="1"/>
        <v>643359</v>
      </c>
      <c r="M23" s="15"/>
      <c r="N23" s="14"/>
      <c r="O23" s="14"/>
    </row>
    <row r="24" s="1" customFormat="1" ht="29" customHeight="1" spans="1:15">
      <c r="A24" s="7">
        <v>20</v>
      </c>
      <c r="B24" s="7" t="s">
        <v>19</v>
      </c>
      <c r="C24" s="7">
        <v>404</v>
      </c>
      <c r="D24" s="7" t="s">
        <v>33</v>
      </c>
      <c r="E24" s="7" t="s">
        <v>31</v>
      </c>
      <c r="F24" s="7" t="s">
        <v>28</v>
      </c>
      <c r="G24" s="7">
        <v>121.46</v>
      </c>
      <c r="H24" s="7">
        <v>20.97</v>
      </c>
      <c r="I24" s="7">
        <v>100.49</v>
      </c>
      <c r="J24" s="7">
        <v>5650</v>
      </c>
      <c r="K24" s="14">
        <f t="shared" si="0"/>
        <v>6829.02776395661</v>
      </c>
      <c r="L24" s="14">
        <f t="shared" si="1"/>
        <v>686249</v>
      </c>
      <c r="M24" s="15"/>
      <c r="N24" s="14"/>
      <c r="O24" s="14"/>
    </row>
    <row r="25" s="1" customFormat="1" ht="29" customHeight="1" spans="1:15">
      <c r="A25" s="7">
        <v>21</v>
      </c>
      <c r="B25" s="7" t="s">
        <v>19</v>
      </c>
      <c r="C25" s="7">
        <v>501</v>
      </c>
      <c r="D25" s="7" t="s">
        <v>34</v>
      </c>
      <c r="E25" s="7" t="s">
        <v>31</v>
      </c>
      <c r="F25" s="7" t="s">
        <v>28</v>
      </c>
      <c r="G25" s="7">
        <v>121.69</v>
      </c>
      <c r="H25" s="7">
        <v>21.01</v>
      </c>
      <c r="I25" s="7">
        <v>100.68</v>
      </c>
      <c r="J25" s="7">
        <v>5800</v>
      </c>
      <c r="K25" s="14">
        <f t="shared" si="0"/>
        <v>7010.34962256655</v>
      </c>
      <c r="L25" s="14">
        <f t="shared" si="1"/>
        <v>705802</v>
      </c>
      <c r="M25" s="15"/>
      <c r="N25" s="14"/>
      <c r="O25" s="14"/>
    </row>
    <row r="26" s="1" customFormat="1" ht="29" customHeight="1" spans="1:15">
      <c r="A26" s="7">
        <v>22</v>
      </c>
      <c r="B26" s="7" t="s">
        <v>19</v>
      </c>
      <c r="C26" s="7">
        <v>502</v>
      </c>
      <c r="D26" s="7" t="s">
        <v>34</v>
      </c>
      <c r="E26" s="7" t="s">
        <v>31</v>
      </c>
      <c r="F26" s="7" t="s">
        <v>28</v>
      </c>
      <c r="G26" s="7">
        <v>113.49</v>
      </c>
      <c r="H26" s="7">
        <v>19.6</v>
      </c>
      <c r="I26" s="7">
        <v>93.89</v>
      </c>
      <c r="J26" s="7">
        <v>5800</v>
      </c>
      <c r="K26" s="14">
        <f t="shared" si="0"/>
        <v>7010.7785706678</v>
      </c>
      <c r="L26" s="14">
        <f t="shared" si="1"/>
        <v>658242</v>
      </c>
      <c r="M26" s="15"/>
      <c r="N26" s="14"/>
      <c r="O26" s="14"/>
    </row>
    <row r="27" s="1" customFormat="1" ht="29" customHeight="1" spans="1:15">
      <c r="A27" s="7">
        <v>23</v>
      </c>
      <c r="B27" s="7" t="s">
        <v>19</v>
      </c>
      <c r="C27" s="7">
        <v>503</v>
      </c>
      <c r="D27" s="7" t="s">
        <v>34</v>
      </c>
      <c r="E27" s="7" t="s">
        <v>31</v>
      </c>
      <c r="F27" s="7" t="s">
        <v>28</v>
      </c>
      <c r="G27" s="7">
        <v>112.87</v>
      </c>
      <c r="H27" s="7">
        <v>19.49</v>
      </c>
      <c r="I27" s="7">
        <v>93.38</v>
      </c>
      <c r="J27" s="7">
        <v>5750</v>
      </c>
      <c r="K27" s="14">
        <f t="shared" si="0"/>
        <v>6950.12315270936</v>
      </c>
      <c r="L27" s="14">
        <f t="shared" si="1"/>
        <v>649002.5</v>
      </c>
      <c r="M27" s="15"/>
      <c r="N27" s="14"/>
      <c r="O27" s="14"/>
    </row>
    <row r="28" s="1" customFormat="1" ht="29" customHeight="1" spans="1:15">
      <c r="A28" s="7">
        <v>24</v>
      </c>
      <c r="B28" s="7" t="s">
        <v>19</v>
      </c>
      <c r="C28" s="7">
        <v>504</v>
      </c>
      <c r="D28" s="7" t="s">
        <v>34</v>
      </c>
      <c r="E28" s="7" t="s">
        <v>31</v>
      </c>
      <c r="F28" s="7" t="s">
        <v>28</v>
      </c>
      <c r="G28" s="7">
        <v>121.46</v>
      </c>
      <c r="H28" s="7">
        <v>20.97</v>
      </c>
      <c r="I28" s="7">
        <v>100.49</v>
      </c>
      <c r="J28" s="7">
        <v>5700</v>
      </c>
      <c r="K28" s="14">
        <f t="shared" si="0"/>
        <v>6889.46163797393</v>
      </c>
      <c r="L28" s="14">
        <f t="shared" si="1"/>
        <v>692322</v>
      </c>
      <c r="M28" s="15"/>
      <c r="N28" s="14"/>
      <c r="O28" s="14"/>
    </row>
    <row r="29" s="1" customFormat="1" ht="29" customHeight="1" spans="1:15">
      <c r="A29" s="7">
        <v>25</v>
      </c>
      <c r="B29" s="7" t="s">
        <v>19</v>
      </c>
      <c r="C29" s="7">
        <v>601</v>
      </c>
      <c r="D29" s="7" t="s">
        <v>35</v>
      </c>
      <c r="E29" s="7" t="s">
        <v>31</v>
      </c>
      <c r="F29" s="7" t="s">
        <v>28</v>
      </c>
      <c r="G29" s="7">
        <v>121.69</v>
      </c>
      <c r="H29" s="7">
        <v>21.01</v>
      </c>
      <c r="I29" s="7">
        <v>100.68</v>
      </c>
      <c r="J29" s="7">
        <v>5850</v>
      </c>
      <c r="K29" s="14">
        <f t="shared" si="0"/>
        <v>7070.78367103695</v>
      </c>
      <c r="L29" s="14">
        <f t="shared" si="1"/>
        <v>711886.5</v>
      </c>
      <c r="M29" s="15"/>
      <c r="N29" s="14"/>
      <c r="O29" s="14"/>
    </row>
    <row r="30" s="1" customFormat="1" ht="29" customHeight="1" spans="1:15">
      <c r="A30" s="7">
        <v>26</v>
      </c>
      <c r="B30" s="7" t="s">
        <v>19</v>
      </c>
      <c r="C30" s="7">
        <v>602</v>
      </c>
      <c r="D30" s="7" t="s">
        <v>35</v>
      </c>
      <c r="E30" s="7" t="s">
        <v>31</v>
      </c>
      <c r="F30" s="7" t="s">
        <v>28</v>
      </c>
      <c r="G30" s="7">
        <v>113.49</v>
      </c>
      <c r="H30" s="7">
        <v>19.6</v>
      </c>
      <c r="I30" s="7">
        <v>93.89</v>
      </c>
      <c r="J30" s="7">
        <v>5850</v>
      </c>
      <c r="K30" s="14">
        <f t="shared" si="0"/>
        <v>7071.21631696666</v>
      </c>
      <c r="L30" s="14">
        <f t="shared" si="1"/>
        <v>663916.5</v>
      </c>
      <c r="M30" s="15"/>
      <c r="N30" s="14"/>
      <c r="O30" s="14"/>
    </row>
    <row r="31" s="1" customFormat="1" ht="29" customHeight="1" spans="1:15">
      <c r="A31" s="7">
        <v>27</v>
      </c>
      <c r="B31" s="7" t="s">
        <v>19</v>
      </c>
      <c r="C31" s="7">
        <v>603</v>
      </c>
      <c r="D31" s="7" t="s">
        <v>35</v>
      </c>
      <c r="E31" s="7" t="s">
        <v>31</v>
      </c>
      <c r="F31" s="7" t="s">
        <v>28</v>
      </c>
      <c r="G31" s="7">
        <v>112.87</v>
      </c>
      <c r="H31" s="7">
        <v>19.49</v>
      </c>
      <c r="I31" s="7">
        <v>93.38</v>
      </c>
      <c r="J31" s="7">
        <v>5800</v>
      </c>
      <c r="K31" s="14">
        <f t="shared" si="0"/>
        <v>7010.55900621118</v>
      </c>
      <c r="L31" s="14">
        <f t="shared" si="1"/>
        <v>654646</v>
      </c>
      <c r="M31" s="15"/>
      <c r="N31" s="15"/>
      <c r="O31" s="15"/>
    </row>
    <row r="32" s="1" customFormat="1" ht="29" customHeight="1" spans="1:15">
      <c r="A32" s="7">
        <v>28</v>
      </c>
      <c r="B32" s="7" t="s">
        <v>19</v>
      </c>
      <c r="C32" s="7">
        <v>604</v>
      </c>
      <c r="D32" s="7" t="s">
        <v>35</v>
      </c>
      <c r="E32" s="7" t="s">
        <v>31</v>
      </c>
      <c r="F32" s="7" t="s">
        <v>28</v>
      </c>
      <c r="G32" s="7">
        <v>121.46</v>
      </c>
      <c r="H32" s="7">
        <v>20.97</v>
      </c>
      <c r="I32" s="7">
        <v>100.49</v>
      </c>
      <c r="J32" s="7">
        <v>5750</v>
      </c>
      <c r="K32" s="14">
        <f t="shared" si="0"/>
        <v>6949.89551199124</v>
      </c>
      <c r="L32" s="14">
        <f t="shared" si="1"/>
        <v>698395</v>
      </c>
      <c r="M32" s="15"/>
      <c r="N32" s="14"/>
      <c r="O32" s="14"/>
    </row>
    <row r="33" s="1" customFormat="1" ht="29" customHeight="1" spans="1:15">
      <c r="A33" s="7">
        <v>29</v>
      </c>
      <c r="B33" s="7" t="s">
        <v>19</v>
      </c>
      <c r="C33" s="7">
        <v>701</v>
      </c>
      <c r="D33" s="7" t="s">
        <v>36</v>
      </c>
      <c r="E33" s="7" t="s">
        <v>31</v>
      </c>
      <c r="F33" s="7" t="s">
        <v>28</v>
      </c>
      <c r="G33" s="7">
        <v>121.69</v>
      </c>
      <c r="H33" s="7">
        <v>21.01</v>
      </c>
      <c r="I33" s="7">
        <v>100.68</v>
      </c>
      <c r="J33" s="7">
        <v>5900</v>
      </c>
      <c r="K33" s="14">
        <f t="shared" si="0"/>
        <v>7131.21771950735</v>
      </c>
      <c r="L33" s="14">
        <f t="shared" si="1"/>
        <v>717971</v>
      </c>
      <c r="M33" s="15"/>
      <c r="N33" s="14"/>
      <c r="O33" s="14"/>
    </row>
    <row r="34" s="1" customFormat="1" ht="29" customHeight="1" spans="1:15">
      <c r="A34" s="7">
        <v>30</v>
      </c>
      <c r="B34" s="7" t="s">
        <v>19</v>
      </c>
      <c r="C34" s="7">
        <v>702</v>
      </c>
      <c r="D34" s="7" t="s">
        <v>36</v>
      </c>
      <c r="E34" s="7" t="s">
        <v>31</v>
      </c>
      <c r="F34" s="7" t="s">
        <v>28</v>
      </c>
      <c r="G34" s="7">
        <v>113.49</v>
      </c>
      <c r="H34" s="7">
        <v>19.6</v>
      </c>
      <c r="I34" s="7">
        <v>93.89</v>
      </c>
      <c r="J34" s="7">
        <v>5900</v>
      </c>
      <c r="K34" s="14">
        <f t="shared" si="0"/>
        <v>7131.65406326552</v>
      </c>
      <c r="L34" s="14">
        <f t="shared" si="1"/>
        <v>669591</v>
      </c>
      <c r="M34" s="15"/>
      <c r="N34" s="14"/>
      <c r="O34" s="14"/>
    </row>
    <row r="35" s="1" customFormat="1" ht="29" customHeight="1" spans="1:15">
      <c r="A35" s="7">
        <v>31</v>
      </c>
      <c r="B35" s="7" t="s">
        <v>19</v>
      </c>
      <c r="C35" s="7">
        <v>703</v>
      </c>
      <c r="D35" s="7" t="s">
        <v>36</v>
      </c>
      <c r="E35" s="7" t="s">
        <v>31</v>
      </c>
      <c r="F35" s="7" t="s">
        <v>28</v>
      </c>
      <c r="G35" s="7">
        <v>112.87</v>
      </c>
      <c r="H35" s="7">
        <v>19.49</v>
      </c>
      <c r="I35" s="7">
        <v>93.38</v>
      </c>
      <c r="J35" s="7">
        <v>5850</v>
      </c>
      <c r="K35" s="14">
        <f t="shared" si="0"/>
        <v>7070.994859713</v>
      </c>
      <c r="L35" s="14">
        <f t="shared" si="1"/>
        <v>660289.5</v>
      </c>
      <c r="M35" s="15"/>
      <c r="N35" s="14"/>
      <c r="O35" s="14"/>
    </row>
    <row r="36" s="1" customFormat="1" ht="29" customHeight="1" spans="1:15">
      <c r="A36" s="7">
        <v>32</v>
      </c>
      <c r="B36" s="7" t="s">
        <v>19</v>
      </c>
      <c r="C36" s="7">
        <v>704</v>
      </c>
      <c r="D36" s="7" t="s">
        <v>36</v>
      </c>
      <c r="E36" s="7" t="s">
        <v>31</v>
      </c>
      <c r="F36" s="7" t="s">
        <v>28</v>
      </c>
      <c r="G36" s="7">
        <v>121.46</v>
      </c>
      <c r="H36" s="7">
        <v>20.97</v>
      </c>
      <c r="I36" s="7">
        <v>100.49</v>
      </c>
      <c r="J36" s="7">
        <v>5800</v>
      </c>
      <c r="K36" s="14">
        <f t="shared" si="0"/>
        <v>7010.32938600856</v>
      </c>
      <c r="L36" s="14">
        <f t="shared" si="1"/>
        <v>704468</v>
      </c>
      <c r="M36" s="15"/>
      <c r="N36" s="14"/>
      <c r="O36" s="14"/>
    </row>
    <row r="37" s="1" customFormat="1" ht="29" customHeight="1" spans="1:15">
      <c r="A37" s="7">
        <v>33</v>
      </c>
      <c r="B37" s="7" t="s">
        <v>19</v>
      </c>
      <c r="C37" s="7">
        <v>801</v>
      </c>
      <c r="D37" s="7" t="s">
        <v>37</v>
      </c>
      <c r="E37" s="7" t="s">
        <v>31</v>
      </c>
      <c r="F37" s="7" t="s">
        <v>28</v>
      </c>
      <c r="G37" s="7">
        <v>121.69</v>
      </c>
      <c r="H37" s="7">
        <v>21.01</v>
      </c>
      <c r="I37" s="7">
        <v>100.68</v>
      </c>
      <c r="J37" s="7">
        <v>5950</v>
      </c>
      <c r="K37" s="14">
        <f t="shared" si="0"/>
        <v>7191.65176797775</v>
      </c>
      <c r="L37" s="14">
        <f t="shared" si="1"/>
        <v>724055.5</v>
      </c>
      <c r="M37" s="15"/>
      <c r="N37" s="14"/>
      <c r="O37" s="14"/>
    </row>
    <row r="38" s="1" customFormat="1" ht="29" customHeight="1" spans="1:15">
      <c r="A38" s="7">
        <v>34</v>
      </c>
      <c r="B38" s="7" t="s">
        <v>19</v>
      </c>
      <c r="C38" s="7">
        <v>802</v>
      </c>
      <c r="D38" s="7" t="s">
        <v>37</v>
      </c>
      <c r="E38" s="7" t="s">
        <v>31</v>
      </c>
      <c r="F38" s="7" t="s">
        <v>28</v>
      </c>
      <c r="G38" s="7">
        <v>113.49</v>
      </c>
      <c r="H38" s="7">
        <v>19.6</v>
      </c>
      <c r="I38" s="7">
        <v>93.89</v>
      </c>
      <c r="J38" s="7">
        <v>5950</v>
      </c>
      <c r="K38" s="14">
        <f t="shared" ref="K38:K69" si="3">L38/I38</f>
        <v>7192.09180956438</v>
      </c>
      <c r="L38" s="14">
        <f t="shared" ref="L38:L69" si="4">G38*J38</f>
        <v>675265.5</v>
      </c>
      <c r="M38" s="15"/>
      <c r="N38" s="14"/>
      <c r="O38" s="14"/>
    </row>
    <row r="39" s="1" customFormat="1" ht="29" customHeight="1" spans="1:15">
      <c r="A39" s="7">
        <v>35</v>
      </c>
      <c r="B39" s="7" t="s">
        <v>19</v>
      </c>
      <c r="C39" s="7">
        <v>803</v>
      </c>
      <c r="D39" s="7" t="s">
        <v>37</v>
      </c>
      <c r="E39" s="7" t="s">
        <v>31</v>
      </c>
      <c r="F39" s="7" t="s">
        <v>28</v>
      </c>
      <c r="G39" s="7">
        <v>112.87</v>
      </c>
      <c r="H39" s="7">
        <v>19.49</v>
      </c>
      <c r="I39" s="7">
        <v>93.38</v>
      </c>
      <c r="J39" s="7">
        <v>5900</v>
      </c>
      <c r="K39" s="14">
        <f t="shared" si="3"/>
        <v>7131.43071321482</v>
      </c>
      <c r="L39" s="14">
        <f t="shared" si="4"/>
        <v>665933</v>
      </c>
      <c r="M39" s="15"/>
      <c r="N39" s="14"/>
      <c r="O39" s="14"/>
    </row>
    <row r="40" s="1" customFormat="1" ht="29" customHeight="1" spans="1:15">
      <c r="A40" s="7">
        <v>36</v>
      </c>
      <c r="B40" s="7" t="s">
        <v>19</v>
      </c>
      <c r="C40" s="7">
        <v>804</v>
      </c>
      <c r="D40" s="7" t="s">
        <v>37</v>
      </c>
      <c r="E40" s="7" t="s">
        <v>31</v>
      </c>
      <c r="F40" s="7" t="s">
        <v>28</v>
      </c>
      <c r="G40" s="7">
        <v>121.46</v>
      </c>
      <c r="H40" s="7">
        <v>20.97</v>
      </c>
      <c r="I40" s="7">
        <v>100.49</v>
      </c>
      <c r="J40" s="7">
        <v>5850</v>
      </c>
      <c r="K40" s="14">
        <f t="shared" si="3"/>
        <v>7070.76326002587</v>
      </c>
      <c r="L40" s="14">
        <f t="shared" si="4"/>
        <v>710541</v>
      </c>
      <c r="M40" s="15"/>
      <c r="N40" s="14"/>
      <c r="O40" s="14"/>
    </row>
    <row r="41" s="1" customFormat="1" ht="29" customHeight="1" spans="1:15">
      <c r="A41" s="7">
        <v>37</v>
      </c>
      <c r="B41" s="7" t="s">
        <v>19</v>
      </c>
      <c r="C41" s="7">
        <v>901</v>
      </c>
      <c r="D41" s="7" t="s">
        <v>38</v>
      </c>
      <c r="E41" s="7" t="s">
        <v>31</v>
      </c>
      <c r="F41" s="7" t="s">
        <v>28</v>
      </c>
      <c r="G41" s="7">
        <v>121.69</v>
      </c>
      <c r="H41" s="7">
        <v>21.01</v>
      </c>
      <c r="I41" s="7">
        <v>100.68</v>
      </c>
      <c r="J41" s="7">
        <v>6000</v>
      </c>
      <c r="K41" s="14">
        <f t="shared" si="3"/>
        <v>7252.08581644815</v>
      </c>
      <c r="L41" s="14">
        <f t="shared" si="4"/>
        <v>730140</v>
      </c>
      <c r="M41" s="15"/>
      <c r="N41" s="15"/>
      <c r="O41" s="7"/>
    </row>
    <row r="42" s="1" customFormat="1" ht="29" customHeight="1" spans="1:15">
      <c r="A42" s="7">
        <v>38</v>
      </c>
      <c r="B42" s="7" t="s">
        <v>19</v>
      </c>
      <c r="C42" s="7">
        <v>902</v>
      </c>
      <c r="D42" s="7" t="s">
        <v>38</v>
      </c>
      <c r="E42" s="7" t="s">
        <v>31</v>
      </c>
      <c r="F42" s="7" t="s">
        <v>28</v>
      </c>
      <c r="G42" s="7">
        <v>113.49</v>
      </c>
      <c r="H42" s="7">
        <v>19.6</v>
      </c>
      <c r="I42" s="7">
        <v>93.89</v>
      </c>
      <c r="J42" s="7">
        <v>6000</v>
      </c>
      <c r="K42" s="14">
        <f t="shared" si="3"/>
        <v>7252.52955586324</v>
      </c>
      <c r="L42" s="14">
        <f t="shared" si="4"/>
        <v>680940</v>
      </c>
      <c r="M42" s="15"/>
      <c r="N42" s="14"/>
      <c r="O42" s="14"/>
    </row>
    <row r="43" s="1" customFormat="1" ht="29" customHeight="1" spans="1:15">
      <c r="A43" s="7">
        <v>39</v>
      </c>
      <c r="B43" s="7" t="s">
        <v>19</v>
      </c>
      <c r="C43" s="7">
        <v>903</v>
      </c>
      <c r="D43" s="7" t="s">
        <v>38</v>
      </c>
      <c r="E43" s="7" t="s">
        <v>31</v>
      </c>
      <c r="F43" s="7" t="s">
        <v>28</v>
      </c>
      <c r="G43" s="7">
        <v>112.87</v>
      </c>
      <c r="H43" s="7">
        <v>19.49</v>
      </c>
      <c r="I43" s="7">
        <v>93.38</v>
      </c>
      <c r="J43" s="7">
        <v>5950</v>
      </c>
      <c r="K43" s="14">
        <f t="shared" si="3"/>
        <v>7191.86656671664</v>
      </c>
      <c r="L43" s="14">
        <f t="shared" si="4"/>
        <v>671576.5</v>
      </c>
      <c r="M43" s="15"/>
      <c r="N43" s="14"/>
      <c r="O43" s="14"/>
    </row>
    <row r="44" s="1" customFormat="1" ht="29" customHeight="1" spans="1:15">
      <c r="A44" s="7">
        <v>40</v>
      </c>
      <c r="B44" s="7" t="s">
        <v>19</v>
      </c>
      <c r="C44" s="7">
        <v>904</v>
      </c>
      <c r="D44" s="7" t="s">
        <v>38</v>
      </c>
      <c r="E44" s="7" t="s">
        <v>31</v>
      </c>
      <c r="F44" s="7" t="s">
        <v>28</v>
      </c>
      <c r="G44" s="7">
        <v>121.46</v>
      </c>
      <c r="H44" s="7">
        <v>20.97</v>
      </c>
      <c r="I44" s="7">
        <v>100.49</v>
      </c>
      <c r="J44" s="7">
        <v>5900</v>
      </c>
      <c r="K44" s="14">
        <f t="shared" si="3"/>
        <v>7131.19713404319</v>
      </c>
      <c r="L44" s="14">
        <f t="shared" si="4"/>
        <v>716614</v>
      </c>
      <c r="M44" s="15"/>
      <c r="N44" s="14"/>
      <c r="O44" s="14"/>
    </row>
    <row r="45" s="1" customFormat="1" ht="29" customHeight="1" spans="1:15">
      <c r="A45" s="7">
        <v>41</v>
      </c>
      <c r="B45" s="7" t="s">
        <v>19</v>
      </c>
      <c r="C45" s="7">
        <v>1001</v>
      </c>
      <c r="D45" s="7" t="s">
        <v>39</v>
      </c>
      <c r="E45" s="7" t="s">
        <v>31</v>
      </c>
      <c r="F45" s="7" t="s">
        <v>28</v>
      </c>
      <c r="G45" s="7">
        <v>121.69</v>
      </c>
      <c r="H45" s="7">
        <v>21.01</v>
      </c>
      <c r="I45" s="7">
        <v>100.68</v>
      </c>
      <c r="J45" s="7">
        <v>6050</v>
      </c>
      <c r="K45" s="14">
        <f t="shared" si="3"/>
        <v>7312.51986491855</v>
      </c>
      <c r="L45" s="14">
        <f t="shared" si="4"/>
        <v>736224.5</v>
      </c>
      <c r="M45" s="15"/>
      <c r="N45" s="14"/>
      <c r="O45" s="14"/>
    </row>
    <row r="46" s="1" customFormat="1" ht="29" customHeight="1" spans="1:15">
      <c r="A46" s="7">
        <v>42</v>
      </c>
      <c r="B46" s="7" t="s">
        <v>19</v>
      </c>
      <c r="C46" s="7">
        <v>1002</v>
      </c>
      <c r="D46" s="7" t="s">
        <v>39</v>
      </c>
      <c r="E46" s="7" t="s">
        <v>31</v>
      </c>
      <c r="F46" s="7" t="s">
        <v>28</v>
      </c>
      <c r="G46" s="7">
        <v>113.49</v>
      </c>
      <c r="H46" s="7">
        <v>19.6</v>
      </c>
      <c r="I46" s="7">
        <v>93.89</v>
      </c>
      <c r="J46" s="7">
        <v>6050</v>
      </c>
      <c r="K46" s="14">
        <f t="shared" si="3"/>
        <v>7312.9673021621</v>
      </c>
      <c r="L46" s="14">
        <f t="shared" si="4"/>
        <v>686614.5</v>
      </c>
      <c r="M46" s="15"/>
      <c r="N46" s="14"/>
      <c r="O46" s="14"/>
    </row>
    <row r="47" s="1" customFormat="1" ht="29" customHeight="1" spans="1:15">
      <c r="A47" s="7">
        <v>43</v>
      </c>
      <c r="B47" s="7" t="s">
        <v>19</v>
      </c>
      <c r="C47" s="7">
        <v>1003</v>
      </c>
      <c r="D47" s="7" t="s">
        <v>39</v>
      </c>
      <c r="E47" s="7" t="s">
        <v>31</v>
      </c>
      <c r="F47" s="7" t="s">
        <v>28</v>
      </c>
      <c r="G47" s="7">
        <v>112.87</v>
      </c>
      <c r="H47" s="7">
        <v>19.49</v>
      </c>
      <c r="I47" s="7">
        <v>93.38</v>
      </c>
      <c r="J47" s="7">
        <v>6000</v>
      </c>
      <c r="K47" s="14">
        <f t="shared" si="3"/>
        <v>7252.30242021846</v>
      </c>
      <c r="L47" s="14">
        <f t="shared" si="4"/>
        <v>677220</v>
      </c>
      <c r="M47" s="15"/>
      <c r="N47" s="14"/>
      <c r="O47" s="14"/>
    </row>
    <row r="48" s="1" customFormat="1" ht="29" customHeight="1" spans="1:15">
      <c r="A48" s="7">
        <v>44</v>
      </c>
      <c r="B48" s="7" t="s">
        <v>19</v>
      </c>
      <c r="C48" s="7">
        <v>1004</v>
      </c>
      <c r="D48" s="7" t="s">
        <v>39</v>
      </c>
      <c r="E48" s="7" t="s">
        <v>31</v>
      </c>
      <c r="F48" s="7" t="s">
        <v>28</v>
      </c>
      <c r="G48" s="7">
        <v>121.46</v>
      </c>
      <c r="H48" s="7">
        <v>20.97</v>
      </c>
      <c r="I48" s="7">
        <v>100.49</v>
      </c>
      <c r="J48" s="7">
        <v>5950</v>
      </c>
      <c r="K48" s="14">
        <f t="shared" si="3"/>
        <v>7191.6310080605</v>
      </c>
      <c r="L48" s="14">
        <f t="shared" si="4"/>
        <v>722687</v>
      </c>
      <c r="M48" s="15"/>
      <c r="N48" s="14"/>
      <c r="O48" s="14"/>
    </row>
    <row r="49" s="1" customFormat="1" ht="29" customHeight="1" spans="1:15">
      <c r="A49" s="7">
        <v>45</v>
      </c>
      <c r="B49" s="7" t="s">
        <v>19</v>
      </c>
      <c r="C49" s="7">
        <v>1101</v>
      </c>
      <c r="D49" s="7" t="s">
        <v>40</v>
      </c>
      <c r="E49" s="7" t="s">
        <v>31</v>
      </c>
      <c r="F49" s="7" t="s">
        <v>28</v>
      </c>
      <c r="G49" s="7">
        <v>121.69</v>
      </c>
      <c r="H49" s="7">
        <v>21.01</v>
      </c>
      <c r="I49" s="7">
        <v>100.68</v>
      </c>
      <c r="J49" s="7">
        <v>6100</v>
      </c>
      <c r="K49" s="14">
        <f t="shared" si="3"/>
        <v>7372.95391338895</v>
      </c>
      <c r="L49" s="14">
        <f t="shared" si="4"/>
        <v>742309</v>
      </c>
      <c r="M49" s="15"/>
      <c r="N49" s="14"/>
      <c r="O49" s="14"/>
    </row>
    <row r="50" s="1" customFormat="1" ht="29" customHeight="1" spans="1:15">
      <c r="A50" s="7">
        <v>46</v>
      </c>
      <c r="B50" s="7" t="s">
        <v>19</v>
      </c>
      <c r="C50" s="7">
        <v>1102</v>
      </c>
      <c r="D50" s="7" t="s">
        <v>40</v>
      </c>
      <c r="E50" s="7" t="s">
        <v>31</v>
      </c>
      <c r="F50" s="7" t="s">
        <v>28</v>
      </c>
      <c r="G50" s="7">
        <v>113.49</v>
      </c>
      <c r="H50" s="7">
        <v>19.6</v>
      </c>
      <c r="I50" s="7">
        <v>93.89</v>
      </c>
      <c r="J50" s="7">
        <v>6100</v>
      </c>
      <c r="K50" s="14">
        <f t="shared" si="3"/>
        <v>7373.40504846097</v>
      </c>
      <c r="L50" s="14">
        <f t="shared" si="4"/>
        <v>692289</v>
      </c>
      <c r="M50" s="15"/>
      <c r="N50" s="14"/>
      <c r="O50" s="14"/>
    </row>
    <row r="51" s="1" customFormat="1" ht="29" customHeight="1" spans="1:15">
      <c r="A51" s="7">
        <v>47</v>
      </c>
      <c r="B51" s="7" t="s">
        <v>19</v>
      </c>
      <c r="C51" s="7">
        <v>1103</v>
      </c>
      <c r="D51" s="7" t="s">
        <v>40</v>
      </c>
      <c r="E51" s="7" t="s">
        <v>31</v>
      </c>
      <c r="F51" s="7" t="s">
        <v>28</v>
      </c>
      <c r="G51" s="7">
        <v>112.87</v>
      </c>
      <c r="H51" s="7">
        <v>19.49</v>
      </c>
      <c r="I51" s="7">
        <v>93.38</v>
      </c>
      <c r="J51" s="7">
        <v>6050</v>
      </c>
      <c r="K51" s="14">
        <f t="shared" si="3"/>
        <v>7312.73827372028</v>
      </c>
      <c r="L51" s="14">
        <f t="shared" si="4"/>
        <v>682863.5</v>
      </c>
      <c r="M51" s="15"/>
      <c r="N51" s="14"/>
      <c r="O51" s="14"/>
    </row>
    <row r="52" s="1" customFormat="1" ht="29" customHeight="1" spans="1:15">
      <c r="A52" s="7">
        <v>48</v>
      </c>
      <c r="B52" s="7" t="s">
        <v>19</v>
      </c>
      <c r="C52" s="7">
        <v>1104</v>
      </c>
      <c r="D52" s="7" t="s">
        <v>40</v>
      </c>
      <c r="E52" s="7" t="s">
        <v>31</v>
      </c>
      <c r="F52" s="7" t="s">
        <v>28</v>
      </c>
      <c r="G52" s="7">
        <v>121.46</v>
      </c>
      <c r="H52" s="7">
        <v>20.97</v>
      </c>
      <c r="I52" s="7">
        <v>100.49</v>
      </c>
      <c r="J52" s="7">
        <v>6000</v>
      </c>
      <c r="K52" s="14">
        <f t="shared" si="3"/>
        <v>7252.06488207782</v>
      </c>
      <c r="L52" s="14">
        <f t="shared" si="4"/>
        <v>728760</v>
      </c>
      <c r="M52" s="15"/>
      <c r="N52" s="14"/>
      <c r="O52" s="14"/>
    </row>
    <row r="53" s="1" customFormat="1" ht="29" customHeight="1" spans="1:15">
      <c r="A53" s="7">
        <v>49</v>
      </c>
      <c r="B53" s="7" t="s">
        <v>19</v>
      </c>
      <c r="C53" s="7">
        <v>1201</v>
      </c>
      <c r="D53" s="7" t="s">
        <v>41</v>
      </c>
      <c r="E53" s="7" t="s">
        <v>31</v>
      </c>
      <c r="F53" s="7" t="s">
        <v>28</v>
      </c>
      <c r="G53" s="7">
        <v>121.69</v>
      </c>
      <c r="H53" s="7">
        <v>21.01</v>
      </c>
      <c r="I53" s="7">
        <v>100.68</v>
      </c>
      <c r="J53" s="7">
        <v>6150</v>
      </c>
      <c r="K53" s="14">
        <f t="shared" si="3"/>
        <v>7433.38796185936</v>
      </c>
      <c r="L53" s="14">
        <f t="shared" si="4"/>
        <v>748393.5</v>
      </c>
      <c r="M53" s="15"/>
      <c r="N53" s="14"/>
      <c r="O53" s="14"/>
    </row>
    <row r="54" s="1" customFormat="1" ht="29" customHeight="1" spans="1:15">
      <c r="A54" s="7">
        <v>50</v>
      </c>
      <c r="B54" s="7" t="s">
        <v>19</v>
      </c>
      <c r="C54" s="7">
        <v>1202</v>
      </c>
      <c r="D54" s="7" t="s">
        <v>41</v>
      </c>
      <c r="E54" s="7" t="s">
        <v>31</v>
      </c>
      <c r="F54" s="7" t="s">
        <v>28</v>
      </c>
      <c r="G54" s="7">
        <v>113.49</v>
      </c>
      <c r="H54" s="7">
        <v>19.6</v>
      </c>
      <c r="I54" s="7">
        <v>93.89</v>
      </c>
      <c r="J54" s="7">
        <v>6150</v>
      </c>
      <c r="K54" s="14">
        <f t="shared" si="3"/>
        <v>7433.84279475983</v>
      </c>
      <c r="L54" s="14">
        <f t="shared" si="4"/>
        <v>697963.5</v>
      </c>
      <c r="M54" s="15"/>
      <c r="N54" s="14"/>
      <c r="O54" s="14"/>
    </row>
    <row r="55" s="1" customFormat="1" ht="29" customHeight="1" spans="1:15">
      <c r="A55" s="7">
        <v>51</v>
      </c>
      <c r="B55" s="7" t="s">
        <v>19</v>
      </c>
      <c r="C55" s="7">
        <v>1203</v>
      </c>
      <c r="D55" s="7" t="s">
        <v>41</v>
      </c>
      <c r="E55" s="7" t="s">
        <v>31</v>
      </c>
      <c r="F55" s="7" t="s">
        <v>28</v>
      </c>
      <c r="G55" s="7">
        <v>112.87</v>
      </c>
      <c r="H55" s="7">
        <v>19.49</v>
      </c>
      <c r="I55" s="7">
        <v>93.38</v>
      </c>
      <c r="J55" s="7">
        <v>6100</v>
      </c>
      <c r="K55" s="14">
        <f t="shared" si="3"/>
        <v>7373.1741272221</v>
      </c>
      <c r="L55" s="14">
        <f t="shared" si="4"/>
        <v>688507</v>
      </c>
      <c r="M55" s="15"/>
      <c r="N55" s="14"/>
      <c r="O55" s="14"/>
    </row>
    <row r="56" s="1" customFormat="1" ht="29" customHeight="1" spans="1:15">
      <c r="A56" s="7">
        <v>52</v>
      </c>
      <c r="B56" s="7" t="s">
        <v>19</v>
      </c>
      <c r="C56" s="7">
        <v>1204</v>
      </c>
      <c r="D56" s="7" t="s">
        <v>41</v>
      </c>
      <c r="E56" s="7" t="s">
        <v>31</v>
      </c>
      <c r="F56" s="7" t="s">
        <v>28</v>
      </c>
      <c r="G56" s="7">
        <v>121.46</v>
      </c>
      <c r="H56" s="7">
        <v>20.97</v>
      </c>
      <c r="I56" s="7">
        <v>100.49</v>
      </c>
      <c r="J56" s="7">
        <v>6050</v>
      </c>
      <c r="K56" s="14">
        <f t="shared" si="3"/>
        <v>7312.49875609513</v>
      </c>
      <c r="L56" s="14">
        <f t="shared" si="4"/>
        <v>734833</v>
      </c>
      <c r="M56" s="15"/>
      <c r="N56" s="14"/>
      <c r="O56" s="14"/>
    </row>
    <row r="57" s="1" customFormat="1" ht="29" customHeight="1" spans="1:15">
      <c r="A57" s="7">
        <v>53</v>
      </c>
      <c r="B57" s="7" t="s">
        <v>19</v>
      </c>
      <c r="C57" s="7">
        <v>1301</v>
      </c>
      <c r="D57" s="7" t="s">
        <v>42</v>
      </c>
      <c r="E57" s="7" t="s">
        <v>31</v>
      </c>
      <c r="F57" s="7" t="s">
        <v>28</v>
      </c>
      <c r="G57" s="7">
        <v>121.69</v>
      </c>
      <c r="H57" s="7">
        <v>21.01</v>
      </c>
      <c r="I57" s="7">
        <v>100.68</v>
      </c>
      <c r="J57" s="7">
        <v>6200</v>
      </c>
      <c r="K57" s="14">
        <f t="shared" si="3"/>
        <v>7493.82201032976</v>
      </c>
      <c r="L57" s="14">
        <f t="shared" si="4"/>
        <v>754478</v>
      </c>
      <c r="M57" s="15"/>
      <c r="N57" s="14"/>
      <c r="O57" s="14"/>
    </row>
    <row r="58" s="1" customFormat="1" ht="29" customHeight="1" spans="1:15">
      <c r="A58" s="7">
        <v>54</v>
      </c>
      <c r="B58" s="7" t="s">
        <v>19</v>
      </c>
      <c r="C58" s="7">
        <v>1302</v>
      </c>
      <c r="D58" s="7" t="s">
        <v>42</v>
      </c>
      <c r="E58" s="7" t="s">
        <v>31</v>
      </c>
      <c r="F58" s="7" t="s">
        <v>28</v>
      </c>
      <c r="G58" s="7">
        <v>113.49</v>
      </c>
      <c r="H58" s="7">
        <v>19.6</v>
      </c>
      <c r="I58" s="7">
        <v>93.89</v>
      </c>
      <c r="J58" s="7">
        <v>6200</v>
      </c>
      <c r="K58" s="14">
        <f t="shared" si="3"/>
        <v>7494.28054105869</v>
      </c>
      <c r="L58" s="14">
        <f t="shared" si="4"/>
        <v>703638</v>
      </c>
      <c r="M58" s="15"/>
      <c r="N58" s="14"/>
      <c r="O58" s="14"/>
    </row>
    <row r="59" s="1" customFormat="1" ht="29" customHeight="1" spans="1:15">
      <c r="A59" s="7">
        <v>55</v>
      </c>
      <c r="B59" s="7" t="s">
        <v>19</v>
      </c>
      <c r="C59" s="7">
        <v>1303</v>
      </c>
      <c r="D59" s="7" t="s">
        <v>42</v>
      </c>
      <c r="E59" s="7" t="s">
        <v>31</v>
      </c>
      <c r="F59" s="7" t="s">
        <v>28</v>
      </c>
      <c r="G59" s="7">
        <v>112.87</v>
      </c>
      <c r="H59" s="7">
        <v>19.49</v>
      </c>
      <c r="I59" s="7">
        <v>93.38</v>
      </c>
      <c r="J59" s="7">
        <v>6150</v>
      </c>
      <c r="K59" s="14">
        <f t="shared" si="3"/>
        <v>7433.60998072392</v>
      </c>
      <c r="L59" s="14">
        <f t="shared" si="4"/>
        <v>694150.5</v>
      </c>
      <c r="M59" s="15"/>
      <c r="N59" s="14"/>
      <c r="O59" s="14"/>
    </row>
    <row r="60" s="1" customFormat="1" ht="29" customHeight="1" spans="1:15">
      <c r="A60" s="7">
        <v>56</v>
      </c>
      <c r="B60" s="7" t="s">
        <v>19</v>
      </c>
      <c r="C60" s="7">
        <v>1304</v>
      </c>
      <c r="D60" s="7" t="s">
        <v>42</v>
      </c>
      <c r="E60" s="7" t="s">
        <v>31</v>
      </c>
      <c r="F60" s="7" t="s">
        <v>28</v>
      </c>
      <c r="G60" s="7">
        <v>121.46</v>
      </c>
      <c r="H60" s="7">
        <v>20.97</v>
      </c>
      <c r="I60" s="7">
        <v>100.49</v>
      </c>
      <c r="J60" s="7">
        <v>6100</v>
      </c>
      <c r="K60" s="14">
        <f t="shared" si="3"/>
        <v>7372.93263011245</v>
      </c>
      <c r="L60" s="14">
        <f t="shared" si="4"/>
        <v>740906</v>
      </c>
      <c r="M60" s="15"/>
      <c r="N60" s="14"/>
      <c r="O60" s="14"/>
    </row>
    <row r="61" s="1" customFormat="1" ht="29" customHeight="1" spans="1:15">
      <c r="A61" s="7">
        <v>57</v>
      </c>
      <c r="B61" s="7" t="s">
        <v>19</v>
      </c>
      <c r="C61" s="7">
        <v>1401</v>
      </c>
      <c r="D61" s="7" t="s">
        <v>43</v>
      </c>
      <c r="E61" s="7" t="s">
        <v>31</v>
      </c>
      <c r="F61" s="7" t="s">
        <v>28</v>
      </c>
      <c r="G61" s="7">
        <v>121.69</v>
      </c>
      <c r="H61" s="7">
        <v>21.01</v>
      </c>
      <c r="I61" s="7">
        <v>100.68</v>
      </c>
      <c r="J61" s="7">
        <v>6250</v>
      </c>
      <c r="K61" s="14">
        <f t="shared" si="3"/>
        <v>7554.25605880016</v>
      </c>
      <c r="L61" s="14">
        <f t="shared" si="4"/>
        <v>760562.5</v>
      </c>
      <c r="M61" s="15"/>
      <c r="N61" s="14"/>
      <c r="O61" s="14"/>
    </row>
    <row r="62" s="1" customFormat="1" ht="29" customHeight="1" spans="1:15">
      <c r="A62" s="7">
        <v>58</v>
      </c>
      <c r="B62" s="7" t="s">
        <v>19</v>
      </c>
      <c r="C62" s="7">
        <v>1402</v>
      </c>
      <c r="D62" s="7" t="s">
        <v>43</v>
      </c>
      <c r="E62" s="7" t="s">
        <v>31</v>
      </c>
      <c r="F62" s="7" t="s">
        <v>28</v>
      </c>
      <c r="G62" s="7">
        <v>113.49</v>
      </c>
      <c r="H62" s="7">
        <v>19.6</v>
      </c>
      <c r="I62" s="7">
        <v>93.89</v>
      </c>
      <c r="J62" s="7">
        <v>6250</v>
      </c>
      <c r="K62" s="14">
        <f t="shared" si="3"/>
        <v>7554.71828735755</v>
      </c>
      <c r="L62" s="14">
        <f t="shared" si="4"/>
        <v>709312.5</v>
      </c>
      <c r="M62" s="15"/>
      <c r="N62" s="14"/>
      <c r="O62" s="14"/>
    </row>
    <row r="63" s="1" customFormat="1" ht="29" customHeight="1" spans="1:15">
      <c r="A63" s="7">
        <v>59</v>
      </c>
      <c r="B63" s="7" t="s">
        <v>19</v>
      </c>
      <c r="C63" s="7">
        <v>1403</v>
      </c>
      <c r="D63" s="7" t="s">
        <v>43</v>
      </c>
      <c r="E63" s="7" t="s">
        <v>31</v>
      </c>
      <c r="F63" s="7" t="s">
        <v>28</v>
      </c>
      <c r="G63" s="7">
        <v>112.87</v>
      </c>
      <c r="H63" s="7">
        <v>19.49</v>
      </c>
      <c r="I63" s="7">
        <v>93.38</v>
      </c>
      <c r="J63" s="7">
        <v>6200</v>
      </c>
      <c r="K63" s="14">
        <f t="shared" si="3"/>
        <v>7494.04583422574</v>
      </c>
      <c r="L63" s="14">
        <f t="shared" si="4"/>
        <v>699794</v>
      </c>
      <c r="M63" s="15"/>
      <c r="N63" s="14"/>
      <c r="O63" s="14"/>
    </row>
    <row r="64" s="1" customFormat="1" ht="29" customHeight="1" spans="1:15">
      <c r="A64" s="7">
        <v>60</v>
      </c>
      <c r="B64" s="7" t="s">
        <v>19</v>
      </c>
      <c r="C64" s="7">
        <v>1404</v>
      </c>
      <c r="D64" s="7" t="s">
        <v>43</v>
      </c>
      <c r="E64" s="7" t="s">
        <v>31</v>
      </c>
      <c r="F64" s="7" t="s">
        <v>28</v>
      </c>
      <c r="G64" s="7">
        <v>121.46</v>
      </c>
      <c r="H64" s="7">
        <v>20.97</v>
      </c>
      <c r="I64" s="7">
        <v>100.49</v>
      </c>
      <c r="J64" s="7">
        <v>6150</v>
      </c>
      <c r="K64" s="14">
        <f t="shared" si="3"/>
        <v>7433.36650412976</v>
      </c>
      <c r="L64" s="14">
        <f t="shared" si="4"/>
        <v>746979</v>
      </c>
      <c r="M64" s="15"/>
      <c r="N64" s="14"/>
      <c r="O64" s="14"/>
    </row>
    <row r="65" s="1" customFormat="1" ht="29" customHeight="1" spans="1:15">
      <c r="A65" s="7">
        <v>61</v>
      </c>
      <c r="B65" s="7" t="s">
        <v>19</v>
      </c>
      <c r="C65" s="7">
        <v>1501</v>
      </c>
      <c r="D65" s="7" t="s">
        <v>44</v>
      </c>
      <c r="E65" s="7" t="s">
        <v>31</v>
      </c>
      <c r="F65" s="7" t="s">
        <v>28</v>
      </c>
      <c r="G65" s="7">
        <v>121.69</v>
      </c>
      <c r="H65" s="7">
        <v>21.01</v>
      </c>
      <c r="I65" s="7">
        <v>100.68</v>
      </c>
      <c r="J65" s="7">
        <v>6300</v>
      </c>
      <c r="K65" s="14">
        <f t="shared" si="3"/>
        <v>7614.69010727056</v>
      </c>
      <c r="L65" s="14">
        <f t="shared" si="4"/>
        <v>766647</v>
      </c>
      <c r="M65" s="15"/>
      <c r="N65" s="14"/>
      <c r="O65" s="14"/>
    </row>
    <row r="66" s="1" customFormat="1" ht="29" customHeight="1" spans="1:15">
      <c r="A66" s="7">
        <v>62</v>
      </c>
      <c r="B66" s="7" t="s">
        <v>19</v>
      </c>
      <c r="C66" s="7">
        <v>1502</v>
      </c>
      <c r="D66" s="7" t="s">
        <v>44</v>
      </c>
      <c r="E66" s="7" t="s">
        <v>31</v>
      </c>
      <c r="F66" s="7" t="s">
        <v>28</v>
      </c>
      <c r="G66" s="7">
        <v>113.49</v>
      </c>
      <c r="H66" s="7">
        <v>19.6</v>
      </c>
      <c r="I66" s="7">
        <v>93.89</v>
      </c>
      <c r="J66" s="7">
        <v>6300</v>
      </c>
      <c r="K66" s="14">
        <f t="shared" si="3"/>
        <v>7615.15603365641</v>
      </c>
      <c r="L66" s="14">
        <f t="shared" si="4"/>
        <v>714987</v>
      </c>
      <c r="M66" s="15"/>
      <c r="N66" s="14"/>
      <c r="O66" s="14"/>
    </row>
    <row r="67" s="1" customFormat="1" ht="29" customHeight="1" spans="1:15">
      <c r="A67" s="7">
        <v>63</v>
      </c>
      <c r="B67" s="7" t="s">
        <v>19</v>
      </c>
      <c r="C67" s="7">
        <v>1503</v>
      </c>
      <c r="D67" s="7" t="s">
        <v>44</v>
      </c>
      <c r="E67" s="7" t="s">
        <v>31</v>
      </c>
      <c r="F67" s="7" t="s">
        <v>28</v>
      </c>
      <c r="G67" s="7">
        <v>112.87</v>
      </c>
      <c r="H67" s="7">
        <v>19.49</v>
      </c>
      <c r="I67" s="7">
        <v>93.38</v>
      </c>
      <c r="J67" s="7">
        <v>6250</v>
      </c>
      <c r="K67" s="14">
        <f t="shared" si="3"/>
        <v>7554.48168772757</v>
      </c>
      <c r="L67" s="14">
        <f t="shared" si="4"/>
        <v>705437.5</v>
      </c>
      <c r="M67" s="15"/>
      <c r="N67" s="14"/>
      <c r="O67" s="14"/>
    </row>
    <row r="68" s="1" customFormat="1" ht="29" customHeight="1" spans="1:15">
      <c r="A68" s="7">
        <v>64</v>
      </c>
      <c r="B68" s="7" t="s">
        <v>19</v>
      </c>
      <c r="C68" s="7">
        <v>1504</v>
      </c>
      <c r="D68" s="7" t="s">
        <v>44</v>
      </c>
      <c r="E68" s="7" t="s">
        <v>31</v>
      </c>
      <c r="F68" s="7" t="s">
        <v>28</v>
      </c>
      <c r="G68" s="7">
        <v>121.46</v>
      </c>
      <c r="H68" s="7">
        <v>20.97</v>
      </c>
      <c r="I68" s="7">
        <v>100.49</v>
      </c>
      <c r="J68" s="7">
        <v>6200</v>
      </c>
      <c r="K68" s="14">
        <f t="shared" si="3"/>
        <v>7493.80037814708</v>
      </c>
      <c r="L68" s="14">
        <f t="shared" si="4"/>
        <v>753052</v>
      </c>
      <c r="M68" s="15"/>
      <c r="N68" s="14"/>
      <c r="O68" s="14"/>
    </row>
    <row r="69" s="1" customFormat="1" ht="29" customHeight="1" spans="1:15">
      <c r="A69" s="7">
        <v>65</v>
      </c>
      <c r="B69" s="7" t="s">
        <v>19</v>
      </c>
      <c r="C69" s="7">
        <v>1601</v>
      </c>
      <c r="D69" s="16" t="s">
        <v>45</v>
      </c>
      <c r="E69" s="7" t="s">
        <v>30</v>
      </c>
      <c r="F69" s="7" t="s">
        <v>28</v>
      </c>
      <c r="G69" s="7">
        <v>207.92</v>
      </c>
      <c r="H69" s="7">
        <v>35.9</v>
      </c>
      <c r="I69" s="7">
        <v>172.02</v>
      </c>
      <c r="J69" s="7">
        <v>6350</v>
      </c>
      <c r="K69" s="14">
        <f t="shared" si="3"/>
        <v>7675.22381118475</v>
      </c>
      <c r="L69" s="14">
        <f t="shared" si="4"/>
        <v>1320292</v>
      </c>
      <c r="M69" s="15"/>
      <c r="N69" s="14"/>
      <c r="O69" s="14"/>
    </row>
    <row r="70" s="1" customFormat="1" ht="29" customHeight="1" spans="1:15">
      <c r="A70" s="7">
        <v>66</v>
      </c>
      <c r="B70" s="7" t="s">
        <v>19</v>
      </c>
      <c r="C70" s="7">
        <v>1602</v>
      </c>
      <c r="D70" s="16" t="s">
        <v>45</v>
      </c>
      <c r="E70" s="7" t="s">
        <v>30</v>
      </c>
      <c r="F70" s="7" t="s">
        <v>28</v>
      </c>
      <c r="G70" s="7">
        <v>192.19</v>
      </c>
      <c r="H70" s="7">
        <v>33.19</v>
      </c>
      <c r="I70" s="7">
        <v>159</v>
      </c>
      <c r="J70" s="7">
        <v>6350</v>
      </c>
      <c r="K70" s="14">
        <f t="shared" ref="K70:K101" si="5">L70/I70</f>
        <v>7675.51257861635</v>
      </c>
      <c r="L70" s="14">
        <f t="shared" ref="L70:L101" si="6">G70*J70</f>
        <v>1220406.5</v>
      </c>
      <c r="M70" s="15"/>
      <c r="N70" s="14"/>
      <c r="O70" s="14"/>
    </row>
    <row r="71" s="1" customFormat="1" ht="29" customHeight="1" spans="1:15">
      <c r="A71" s="7">
        <v>67</v>
      </c>
      <c r="B71" s="7" t="s">
        <v>19</v>
      </c>
      <c r="C71" s="7">
        <v>1603</v>
      </c>
      <c r="D71" s="16" t="s">
        <v>45</v>
      </c>
      <c r="E71" s="7" t="s">
        <v>30</v>
      </c>
      <c r="F71" s="7" t="s">
        <v>28</v>
      </c>
      <c r="G71" s="7">
        <v>190.98</v>
      </c>
      <c r="H71" s="7">
        <v>32.98</v>
      </c>
      <c r="I71" s="7">
        <v>158</v>
      </c>
      <c r="J71" s="7">
        <v>6300</v>
      </c>
      <c r="K71" s="14">
        <f t="shared" si="5"/>
        <v>7615.0253164557</v>
      </c>
      <c r="L71" s="14">
        <f t="shared" si="6"/>
        <v>1203174</v>
      </c>
      <c r="M71" s="15"/>
      <c r="N71" s="14"/>
      <c r="O71" s="14"/>
    </row>
    <row r="72" s="1" customFormat="1" ht="29" customHeight="1" spans="1:15">
      <c r="A72" s="7">
        <v>68</v>
      </c>
      <c r="B72" s="7" t="s">
        <v>19</v>
      </c>
      <c r="C72" s="7">
        <v>1604</v>
      </c>
      <c r="D72" s="16" t="s">
        <v>45</v>
      </c>
      <c r="E72" s="7" t="s">
        <v>30</v>
      </c>
      <c r="F72" s="7" t="s">
        <v>28</v>
      </c>
      <c r="G72" s="7">
        <v>207.68</v>
      </c>
      <c r="H72" s="7">
        <v>35.86</v>
      </c>
      <c r="I72" s="7">
        <v>171.82</v>
      </c>
      <c r="J72" s="7">
        <v>6250</v>
      </c>
      <c r="K72" s="14">
        <f t="shared" si="5"/>
        <v>7554.41741357234</v>
      </c>
      <c r="L72" s="14">
        <f t="shared" si="6"/>
        <v>1298000</v>
      </c>
      <c r="M72" s="15"/>
      <c r="N72" s="14"/>
      <c r="O72" s="14"/>
    </row>
    <row r="73" s="1" customFormat="1" ht="29" customHeight="1" spans="1:15">
      <c r="A73" s="7">
        <v>69</v>
      </c>
      <c r="B73" s="7" t="s">
        <v>46</v>
      </c>
      <c r="C73" s="7">
        <v>101</v>
      </c>
      <c r="D73" s="7" t="s">
        <v>20</v>
      </c>
      <c r="E73" s="7" t="s">
        <v>31</v>
      </c>
      <c r="F73" s="7" t="s">
        <v>28</v>
      </c>
      <c r="G73" s="17">
        <v>118.21</v>
      </c>
      <c r="H73" s="17">
        <v>19.47</v>
      </c>
      <c r="I73" s="9">
        <v>98.74</v>
      </c>
      <c r="J73" s="7">
        <v>5500</v>
      </c>
      <c r="K73" s="14">
        <f t="shared" si="5"/>
        <v>6584.51488758355</v>
      </c>
      <c r="L73" s="14">
        <f t="shared" si="6"/>
        <v>650155</v>
      </c>
      <c r="M73" s="15"/>
      <c r="N73" s="14"/>
      <c r="O73" s="14"/>
    </row>
    <row r="74" s="1" customFormat="1" ht="29" customHeight="1" spans="1:15">
      <c r="A74" s="7">
        <v>70</v>
      </c>
      <c r="B74" s="7" t="s">
        <v>46</v>
      </c>
      <c r="C74" s="7">
        <v>102</v>
      </c>
      <c r="D74" s="7" t="s">
        <v>20</v>
      </c>
      <c r="E74" s="7" t="s">
        <v>31</v>
      </c>
      <c r="F74" s="7" t="s">
        <v>28</v>
      </c>
      <c r="G74" s="17">
        <v>111.83</v>
      </c>
      <c r="H74" s="17">
        <v>18.42</v>
      </c>
      <c r="I74" s="9">
        <v>93.41</v>
      </c>
      <c r="J74" s="7">
        <v>5550</v>
      </c>
      <c r="K74" s="14">
        <f t="shared" si="5"/>
        <v>6644.43314420298</v>
      </c>
      <c r="L74" s="14">
        <f t="shared" si="6"/>
        <v>620656.5</v>
      </c>
      <c r="M74" s="15"/>
      <c r="N74" s="14"/>
      <c r="O74" s="14"/>
    </row>
    <row r="75" s="1" customFormat="1" ht="29" customHeight="1" spans="1:15">
      <c r="A75" s="7">
        <v>71</v>
      </c>
      <c r="B75" s="7" t="s">
        <v>46</v>
      </c>
      <c r="C75" s="7">
        <v>103</v>
      </c>
      <c r="D75" s="7" t="s">
        <v>20</v>
      </c>
      <c r="E75" s="7" t="s">
        <v>47</v>
      </c>
      <c r="F75" s="7" t="s">
        <v>28</v>
      </c>
      <c r="G75" s="17">
        <v>86.31</v>
      </c>
      <c r="H75" s="17">
        <v>14.21</v>
      </c>
      <c r="I75" s="9">
        <v>72.1</v>
      </c>
      <c r="J75" s="7">
        <v>5600</v>
      </c>
      <c r="K75" s="14">
        <f t="shared" si="5"/>
        <v>6703.68932038835</v>
      </c>
      <c r="L75" s="14">
        <f t="shared" si="6"/>
        <v>483336</v>
      </c>
      <c r="M75" s="15"/>
      <c r="N75" s="14"/>
      <c r="O75" s="14"/>
    </row>
    <row r="76" s="1" customFormat="1" ht="29" customHeight="1" spans="1:15">
      <c r="A76" s="7">
        <v>72</v>
      </c>
      <c r="B76" s="7" t="s">
        <v>46</v>
      </c>
      <c r="C76" s="7">
        <v>104</v>
      </c>
      <c r="D76" s="7" t="s">
        <v>20</v>
      </c>
      <c r="E76" s="7" t="s">
        <v>48</v>
      </c>
      <c r="F76" s="7" t="s">
        <v>28</v>
      </c>
      <c r="G76" s="17">
        <v>137.19</v>
      </c>
      <c r="H76" s="17">
        <v>22.59</v>
      </c>
      <c r="I76" s="9">
        <v>114.6</v>
      </c>
      <c r="J76" s="7">
        <v>5750</v>
      </c>
      <c r="K76" s="14">
        <f t="shared" si="5"/>
        <v>6883.44240837696</v>
      </c>
      <c r="L76" s="14">
        <f t="shared" si="6"/>
        <v>788842.5</v>
      </c>
      <c r="M76" s="15"/>
      <c r="N76" s="14"/>
      <c r="O76" s="14"/>
    </row>
    <row r="77" s="1" customFormat="1" ht="29" customHeight="1" spans="1:15">
      <c r="A77" s="7">
        <v>73</v>
      </c>
      <c r="B77" s="7" t="s">
        <v>46</v>
      </c>
      <c r="C77" s="7">
        <v>201</v>
      </c>
      <c r="D77" s="7" t="s">
        <v>29</v>
      </c>
      <c r="E77" s="7" t="s">
        <v>31</v>
      </c>
      <c r="F77" s="7" t="s">
        <v>28</v>
      </c>
      <c r="G77" s="17">
        <v>120.45</v>
      </c>
      <c r="H77" s="17">
        <v>19.84</v>
      </c>
      <c r="I77" s="17">
        <v>100.61</v>
      </c>
      <c r="J77" s="7">
        <v>5550</v>
      </c>
      <c r="K77" s="14">
        <f t="shared" si="5"/>
        <v>6644.44389225723</v>
      </c>
      <c r="L77" s="14">
        <f t="shared" si="6"/>
        <v>668497.5</v>
      </c>
      <c r="M77" s="15"/>
      <c r="N77" s="14"/>
      <c r="O77" s="14"/>
    </row>
    <row r="78" s="1" customFormat="1" ht="29" customHeight="1" spans="1:15">
      <c r="A78" s="7">
        <v>74</v>
      </c>
      <c r="B78" s="7" t="s">
        <v>46</v>
      </c>
      <c r="C78" s="7">
        <v>202</v>
      </c>
      <c r="D78" s="7" t="s">
        <v>29</v>
      </c>
      <c r="E78" s="7" t="s">
        <v>31</v>
      </c>
      <c r="F78" s="7" t="s">
        <v>28</v>
      </c>
      <c r="G78" s="17">
        <v>111.83</v>
      </c>
      <c r="H78" s="17">
        <v>18.42</v>
      </c>
      <c r="I78" s="17">
        <v>93.41</v>
      </c>
      <c r="J78" s="7">
        <f t="shared" ref="J77:J136" si="7">J77+50</f>
        <v>5600</v>
      </c>
      <c r="K78" s="14">
        <f t="shared" si="5"/>
        <v>6704.29290225886</v>
      </c>
      <c r="L78" s="14">
        <f t="shared" si="6"/>
        <v>626248</v>
      </c>
      <c r="M78" s="15"/>
      <c r="N78" s="14"/>
      <c r="O78" s="14"/>
    </row>
    <row r="79" s="1" customFormat="1" ht="29" customHeight="1" spans="1:15">
      <c r="A79" s="7">
        <v>75</v>
      </c>
      <c r="B79" s="7" t="s">
        <v>46</v>
      </c>
      <c r="C79" s="7">
        <v>203</v>
      </c>
      <c r="D79" s="7" t="s">
        <v>29</v>
      </c>
      <c r="E79" s="7" t="s">
        <v>47</v>
      </c>
      <c r="F79" s="7" t="s">
        <v>28</v>
      </c>
      <c r="G79" s="17">
        <v>86.31</v>
      </c>
      <c r="H79" s="17">
        <v>14.21</v>
      </c>
      <c r="I79" s="17">
        <v>72.1</v>
      </c>
      <c r="J79" s="7">
        <f t="shared" si="7"/>
        <v>5650</v>
      </c>
      <c r="K79" s="14">
        <f t="shared" si="5"/>
        <v>6763.54368932039</v>
      </c>
      <c r="L79" s="14">
        <f t="shared" si="6"/>
        <v>487651.5</v>
      </c>
      <c r="M79" s="15"/>
      <c r="N79" s="14"/>
      <c r="O79" s="14"/>
    </row>
    <row r="80" s="1" customFormat="1" ht="29" customHeight="1" spans="1:15">
      <c r="A80" s="7">
        <v>76</v>
      </c>
      <c r="B80" s="7" t="s">
        <v>46</v>
      </c>
      <c r="C80" s="7">
        <v>204</v>
      </c>
      <c r="D80" s="7" t="s">
        <v>29</v>
      </c>
      <c r="E80" s="7" t="s">
        <v>48</v>
      </c>
      <c r="F80" s="7" t="s">
        <v>28</v>
      </c>
      <c r="G80" s="17">
        <v>139.49</v>
      </c>
      <c r="H80" s="17">
        <v>22.97</v>
      </c>
      <c r="I80" s="17">
        <v>116.52</v>
      </c>
      <c r="J80" s="7">
        <v>5800</v>
      </c>
      <c r="K80" s="14">
        <f t="shared" si="5"/>
        <v>6943.37452797803</v>
      </c>
      <c r="L80" s="14">
        <f t="shared" si="6"/>
        <v>809042</v>
      </c>
      <c r="M80" s="15"/>
      <c r="N80" s="14"/>
      <c r="O80" s="14"/>
    </row>
    <row r="81" s="1" customFormat="1" ht="29" customHeight="1" spans="1:15">
      <c r="A81" s="7">
        <v>77</v>
      </c>
      <c r="B81" s="7" t="s">
        <v>46</v>
      </c>
      <c r="C81" s="7">
        <v>301</v>
      </c>
      <c r="D81" s="7" t="s">
        <v>32</v>
      </c>
      <c r="E81" s="7" t="s">
        <v>31</v>
      </c>
      <c r="F81" s="7" t="s">
        <v>28</v>
      </c>
      <c r="G81" s="17">
        <v>120.45</v>
      </c>
      <c r="H81" s="17">
        <v>19.84</v>
      </c>
      <c r="I81" s="17">
        <v>100.61</v>
      </c>
      <c r="J81" s="7">
        <v>5600</v>
      </c>
      <c r="K81" s="14">
        <f t="shared" si="5"/>
        <v>6704.30374714243</v>
      </c>
      <c r="L81" s="14">
        <f t="shared" si="6"/>
        <v>674520</v>
      </c>
      <c r="M81" s="15"/>
      <c r="N81" s="14"/>
      <c r="O81" s="14"/>
    </row>
    <row r="82" s="1" customFormat="1" ht="29" customHeight="1" spans="1:15">
      <c r="A82" s="7">
        <v>78</v>
      </c>
      <c r="B82" s="7" t="s">
        <v>46</v>
      </c>
      <c r="C82" s="7">
        <v>302</v>
      </c>
      <c r="D82" s="7" t="s">
        <v>32</v>
      </c>
      <c r="E82" s="7" t="s">
        <v>31</v>
      </c>
      <c r="F82" s="7" t="s">
        <v>28</v>
      </c>
      <c r="G82" s="17">
        <v>111.83</v>
      </c>
      <c r="H82" s="17">
        <v>18.42</v>
      </c>
      <c r="I82" s="17">
        <v>93.41</v>
      </c>
      <c r="J82" s="7">
        <f t="shared" si="7"/>
        <v>5650</v>
      </c>
      <c r="K82" s="14">
        <f t="shared" si="5"/>
        <v>6764.15266031474</v>
      </c>
      <c r="L82" s="14">
        <f t="shared" si="6"/>
        <v>631839.5</v>
      </c>
      <c r="M82" s="15"/>
      <c r="N82" s="14"/>
      <c r="O82" s="14"/>
    </row>
    <row r="83" s="1" customFormat="1" ht="29" customHeight="1" spans="1:15">
      <c r="A83" s="7">
        <v>79</v>
      </c>
      <c r="B83" s="7" t="s">
        <v>46</v>
      </c>
      <c r="C83" s="7">
        <v>303</v>
      </c>
      <c r="D83" s="7" t="s">
        <v>32</v>
      </c>
      <c r="E83" s="7" t="s">
        <v>47</v>
      </c>
      <c r="F83" s="7" t="s">
        <v>28</v>
      </c>
      <c r="G83" s="17">
        <v>86.31</v>
      </c>
      <c r="H83" s="17">
        <v>14.21</v>
      </c>
      <c r="I83" s="17">
        <v>72.1</v>
      </c>
      <c r="J83" s="7">
        <f t="shared" si="7"/>
        <v>5700</v>
      </c>
      <c r="K83" s="14">
        <f t="shared" si="5"/>
        <v>6823.39805825243</v>
      </c>
      <c r="L83" s="14">
        <f t="shared" si="6"/>
        <v>491967</v>
      </c>
      <c r="M83" s="15"/>
      <c r="N83" s="14"/>
      <c r="O83" s="14"/>
    </row>
    <row r="84" s="1" customFormat="1" ht="29" customHeight="1" spans="1:15">
      <c r="A84" s="7">
        <v>80</v>
      </c>
      <c r="B84" s="7" t="s">
        <v>46</v>
      </c>
      <c r="C84" s="7">
        <v>304</v>
      </c>
      <c r="D84" s="7" t="s">
        <v>32</v>
      </c>
      <c r="E84" s="7" t="s">
        <v>48</v>
      </c>
      <c r="F84" s="7" t="s">
        <v>28</v>
      </c>
      <c r="G84" s="17">
        <v>139.49</v>
      </c>
      <c r="H84" s="17">
        <v>22.97</v>
      </c>
      <c r="I84" s="17">
        <v>116.52</v>
      </c>
      <c r="J84" s="7">
        <v>5850</v>
      </c>
      <c r="K84" s="14">
        <f t="shared" si="5"/>
        <v>7003.23120494336</v>
      </c>
      <c r="L84" s="14">
        <f t="shared" si="6"/>
        <v>816016.5</v>
      </c>
      <c r="M84" s="15"/>
      <c r="N84" s="14"/>
      <c r="O84" s="14"/>
    </row>
    <row r="85" s="1" customFormat="1" ht="29" customHeight="1" spans="1:15">
      <c r="A85" s="7">
        <v>81</v>
      </c>
      <c r="B85" s="7" t="s">
        <v>46</v>
      </c>
      <c r="C85" s="7">
        <v>401</v>
      </c>
      <c r="D85" s="7" t="s">
        <v>33</v>
      </c>
      <c r="E85" s="7" t="s">
        <v>31</v>
      </c>
      <c r="F85" s="7" t="s">
        <v>28</v>
      </c>
      <c r="G85" s="17">
        <v>120.45</v>
      </c>
      <c r="H85" s="17">
        <v>19.84</v>
      </c>
      <c r="I85" s="17">
        <v>100.61</v>
      </c>
      <c r="J85" s="7">
        <v>5650</v>
      </c>
      <c r="K85" s="14">
        <f t="shared" si="5"/>
        <v>6764.16360202763</v>
      </c>
      <c r="L85" s="14">
        <f t="shared" si="6"/>
        <v>680542.5</v>
      </c>
      <c r="M85" s="15"/>
      <c r="N85" s="14"/>
      <c r="O85" s="14"/>
    </row>
    <row r="86" s="1" customFormat="1" ht="29" customHeight="1" spans="1:15">
      <c r="A86" s="7">
        <v>82</v>
      </c>
      <c r="B86" s="7" t="s">
        <v>46</v>
      </c>
      <c r="C86" s="7">
        <v>402</v>
      </c>
      <c r="D86" s="7" t="s">
        <v>33</v>
      </c>
      <c r="E86" s="7" t="s">
        <v>31</v>
      </c>
      <c r="F86" s="7" t="s">
        <v>28</v>
      </c>
      <c r="G86" s="17">
        <v>111.83</v>
      </c>
      <c r="H86" s="17">
        <v>18.42</v>
      </c>
      <c r="I86" s="17">
        <v>93.41</v>
      </c>
      <c r="J86" s="7">
        <f t="shared" si="7"/>
        <v>5700</v>
      </c>
      <c r="K86" s="14">
        <f t="shared" si="5"/>
        <v>6824.01241837062</v>
      </c>
      <c r="L86" s="14">
        <f t="shared" si="6"/>
        <v>637431</v>
      </c>
      <c r="M86" s="15"/>
      <c r="N86" s="14"/>
      <c r="O86" s="14"/>
    </row>
    <row r="87" s="1" customFormat="1" ht="29" customHeight="1" spans="1:15">
      <c r="A87" s="7">
        <v>83</v>
      </c>
      <c r="B87" s="7" t="s">
        <v>46</v>
      </c>
      <c r="C87" s="7">
        <v>403</v>
      </c>
      <c r="D87" s="7" t="s">
        <v>33</v>
      </c>
      <c r="E87" s="7" t="s">
        <v>47</v>
      </c>
      <c r="F87" s="7" t="s">
        <v>28</v>
      </c>
      <c r="G87" s="17">
        <v>86.31</v>
      </c>
      <c r="H87" s="17">
        <v>14.21</v>
      </c>
      <c r="I87" s="17">
        <v>72.1</v>
      </c>
      <c r="J87" s="7">
        <f t="shared" si="7"/>
        <v>5750</v>
      </c>
      <c r="K87" s="14">
        <f t="shared" si="5"/>
        <v>6883.25242718447</v>
      </c>
      <c r="L87" s="14">
        <f t="shared" si="6"/>
        <v>496282.5</v>
      </c>
      <c r="M87" s="15"/>
      <c r="N87" s="14"/>
      <c r="O87" s="14"/>
    </row>
    <row r="88" s="1" customFormat="1" ht="29" customHeight="1" spans="1:15">
      <c r="A88" s="7">
        <v>84</v>
      </c>
      <c r="B88" s="7" t="s">
        <v>46</v>
      </c>
      <c r="C88" s="7">
        <v>404</v>
      </c>
      <c r="D88" s="7" t="s">
        <v>33</v>
      </c>
      <c r="E88" s="7" t="s">
        <v>48</v>
      </c>
      <c r="F88" s="7" t="s">
        <v>28</v>
      </c>
      <c r="G88" s="17">
        <v>139.49</v>
      </c>
      <c r="H88" s="17">
        <v>22.97</v>
      </c>
      <c r="I88" s="17">
        <v>116.52</v>
      </c>
      <c r="J88" s="7">
        <v>5900</v>
      </c>
      <c r="K88" s="14">
        <f t="shared" si="5"/>
        <v>7063.08788190869</v>
      </c>
      <c r="L88" s="14">
        <f t="shared" si="6"/>
        <v>822991</v>
      </c>
      <c r="M88" s="15"/>
      <c r="N88" s="14"/>
      <c r="O88" s="14"/>
    </row>
    <row r="89" s="1" customFormat="1" ht="29" customHeight="1" spans="1:15">
      <c r="A89" s="7">
        <v>85</v>
      </c>
      <c r="B89" s="7" t="s">
        <v>46</v>
      </c>
      <c r="C89" s="7">
        <v>501</v>
      </c>
      <c r="D89" s="7" t="s">
        <v>34</v>
      </c>
      <c r="E89" s="7" t="s">
        <v>31</v>
      </c>
      <c r="F89" s="7" t="s">
        <v>28</v>
      </c>
      <c r="G89" s="17">
        <v>120.45</v>
      </c>
      <c r="H89" s="17">
        <v>19.84</v>
      </c>
      <c r="I89" s="17">
        <v>100.61</v>
      </c>
      <c r="J89" s="7">
        <v>5700</v>
      </c>
      <c r="K89" s="14">
        <f t="shared" si="5"/>
        <v>6824.02345691283</v>
      </c>
      <c r="L89" s="14">
        <f t="shared" si="6"/>
        <v>686565</v>
      </c>
      <c r="M89" s="15"/>
      <c r="N89" s="14"/>
      <c r="O89" s="14"/>
    </row>
    <row r="90" s="1" customFormat="1" ht="29" customHeight="1" spans="1:15">
      <c r="A90" s="7">
        <v>86</v>
      </c>
      <c r="B90" s="7" t="s">
        <v>46</v>
      </c>
      <c r="C90" s="7">
        <v>502</v>
      </c>
      <c r="D90" s="7" t="s">
        <v>34</v>
      </c>
      <c r="E90" s="7" t="s">
        <v>31</v>
      </c>
      <c r="F90" s="7" t="s">
        <v>28</v>
      </c>
      <c r="G90" s="17">
        <v>111.83</v>
      </c>
      <c r="H90" s="17">
        <v>18.42</v>
      </c>
      <c r="I90" s="17">
        <v>93.41</v>
      </c>
      <c r="J90" s="7">
        <f t="shared" si="7"/>
        <v>5750</v>
      </c>
      <c r="K90" s="14">
        <f t="shared" si="5"/>
        <v>6883.87217642651</v>
      </c>
      <c r="L90" s="14">
        <f t="shared" si="6"/>
        <v>643022.5</v>
      </c>
      <c r="M90" s="15"/>
      <c r="N90" s="14"/>
      <c r="O90" s="14"/>
    </row>
    <row r="91" s="1" customFormat="1" ht="29" customHeight="1" spans="1:15">
      <c r="A91" s="7">
        <v>87</v>
      </c>
      <c r="B91" s="7" t="s">
        <v>46</v>
      </c>
      <c r="C91" s="7">
        <v>503</v>
      </c>
      <c r="D91" s="7" t="s">
        <v>34</v>
      </c>
      <c r="E91" s="7" t="s">
        <v>47</v>
      </c>
      <c r="F91" s="7" t="s">
        <v>28</v>
      </c>
      <c r="G91" s="17">
        <v>86.31</v>
      </c>
      <c r="H91" s="17">
        <v>14.21</v>
      </c>
      <c r="I91" s="17">
        <v>72.1</v>
      </c>
      <c r="J91" s="7">
        <f t="shared" si="7"/>
        <v>5800</v>
      </c>
      <c r="K91" s="14">
        <f t="shared" si="5"/>
        <v>6943.10679611651</v>
      </c>
      <c r="L91" s="14">
        <f t="shared" si="6"/>
        <v>500598</v>
      </c>
      <c r="M91" s="15"/>
      <c r="N91" s="14"/>
      <c r="O91" s="14"/>
    </row>
    <row r="92" s="1" customFormat="1" ht="29" customHeight="1" spans="1:15">
      <c r="A92" s="7">
        <v>88</v>
      </c>
      <c r="B92" s="7" t="s">
        <v>46</v>
      </c>
      <c r="C92" s="7">
        <v>504</v>
      </c>
      <c r="D92" s="7" t="s">
        <v>34</v>
      </c>
      <c r="E92" s="7" t="s">
        <v>48</v>
      </c>
      <c r="F92" s="7" t="s">
        <v>28</v>
      </c>
      <c r="G92" s="17">
        <v>139.49</v>
      </c>
      <c r="H92" s="17">
        <v>22.97</v>
      </c>
      <c r="I92" s="17">
        <v>116.52</v>
      </c>
      <c r="J92" s="7">
        <v>5950</v>
      </c>
      <c r="K92" s="14">
        <f t="shared" si="5"/>
        <v>7122.94455887401</v>
      </c>
      <c r="L92" s="14">
        <f t="shared" si="6"/>
        <v>829965.5</v>
      </c>
      <c r="M92" s="15"/>
      <c r="N92" s="14"/>
      <c r="O92" s="14"/>
    </row>
    <row r="93" s="1" customFormat="1" ht="29" customHeight="1" spans="1:15">
      <c r="A93" s="7">
        <v>89</v>
      </c>
      <c r="B93" s="7" t="s">
        <v>46</v>
      </c>
      <c r="C93" s="7">
        <v>601</v>
      </c>
      <c r="D93" s="7" t="s">
        <v>35</v>
      </c>
      <c r="E93" s="7" t="s">
        <v>31</v>
      </c>
      <c r="F93" s="7" t="s">
        <v>28</v>
      </c>
      <c r="G93" s="17">
        <v>120.45</v>
      </c>
      <c r="H93" s="17">
        <v>19.84</v>
      </c>
      <c r="I93" s="17">
        <v>100.61</v>
      </c>
      <c r="J93" s="7">
        <v>5750</v>
      </c>
      <c r="K93" s="14">
        <f t="shared" si="5"/>
        <v>6883.88331179803</v>
      </c>
      <c r="L93" s="14">
        <f t="shared" si="6"/>
        <v>692587.5</v>
      </c>
      <c r="M93" s="15"/>
      <c r="N93" s="14"/>
      <c r="O93" s="14"/>
    </row>
    <row r="94" s="1" customFormat="1" ht="29" customHeight="1" spans="1:15">
      <c r="A94" s="7">
        <v>90</v>
      </c>
      <c r="B94" s="7" t="s">
        <v>46</v>
      </c>
      <c r="C94" s="7">
        <v>602</v>
      </c>
      <c r="D94" s="7" t="s">
        <v>35</v>
      </c>
      <c r="E94" s="7" t="s">
        <v>31</v>
      </c>
      <c r="F94" s="7" t="s">
        <v>28</v>
      </c>
      <c r="G94" s="17">
        <v>111.83</v>
      </c>
      <c r="H94" s="17">
        <v>18.42</v>
      </c>
      <c r="I94" s="17">
        <v>93.41</v>
      </c>
      <c r="J94" s="7">
        <f t="shared" si="7"/>
        <v>5800</v>
      </c>
      <c r="K94" s="14">
        <f t="shared" si="5"/>
        <v>6943.73193448239</v>
      </c>
      <c r="L94" s="14">
        <f t="shared" si="6"/>
        <v>648614</v>
      </c>
      <c r="M94" s="15"/>
      <c r="N94" s="14"/>
      <c r="O94" s="14"/>
    </row>
    <row r="95" s="1" customFormat="1" ht="29" customHeight="1" spans="1:15">
      <c r="A95" s="7">
        <v>91</v>
      </c>
      <c r="B95" s="7" t="s">
        <v>46</v>
      </c>
      <c r="C95" s="7">
        <v>603</v>
      </c>
      <c r="D95" s="7" t="s">
        <v>35</v>
      </c>
      <c r="E95" s="7" t="s">
        <v>47</v>
      </c>
      <c r="F95" s="7" t="s">
        <v>28</v>
      </c>
      <c r="G95" s="17">
        <v>86.31</v>
      </c>
      <c r="H95" s="17">
        <v>14.21</v>
      </c>
      <c r="I95" s="17">
        <v>72.1</v>
      </c>
      <c r="J95" s="7">
        <f t="shared" si="7"/>
        <v>5850</v>
      </c>
      <c r="K95" s="14">
        <f t="shared" si="5"/>
        <v>7002.96116504854</v>
      </c>
      <c r="L95" s="14">
        <f t="shared" si="6"/>
        <v>504913.5</v>
      </c>
      <c r="M95" s="15"/>
      <c r="N95" s="14"/>
      <c r="O95" s="14"/>
    </row>
    <row r="96" s="1" customFormat="1" ht="29" customHeight="1" spans="1:15">
      <c r="A96" s="7">
        <v>92</v>
      </c>
      <c r="B96" s="7" t="s">
        <v>46</v>
      </c>
      <c r="C96" s="7">
        <v>604</v>
      </c>
      <c r="D96" s="7" t="s">
        <v>35</v>
      </c>
      <c r="E96" s="7" t="s">
        <v>48</v>
      </c>
      <c r="F96" s="7" t="s">
        <v>28</v>
      </c>
      <c r="G96" s="17">
        <v>139.49</v>
      </c>
      <c r="H96" s="17">
        <v>22.97</v>
      </c>
      <c r="I96" s="17">
        <v>116.52</v>
      </c>
      <c r="J96" s="7">
        <v>6000</v>
      </c>
      <c r="K96" s="14">
        <f t="shared" si="5"/>
        <v>7182.80123583934</v>
      </c>
      <c r="L96" s="14">
        <f t="shared" si="6"/>
        <v>836940</v>
      </c>
      <c r="M96" s="15"/>
      <c r="N96" s="14"/>
      <c r="O96" s="14"/>
    </row>
    <row r="97" s="1" customFormat="1" ht="29" customHeight="1" spans="1:15">
      <c r="A97" s="7">
        <v>93</v>
      </c>
      <c r="B97" s="7" t="s">
        <v>46</v>
      </c>
      <c r="C97" s="7">
        <v>701</v>
      </c>
      <c r="D97" s="7" t="s">
        <v>36</v>
      </c>
      <c r="E97" s="7" t="s">
        <v>31</v>
      </c>
      <c r="F97" s="7" t="s">
        <v>28</v>
      </c>
      <c r="G97" s="17">
        <v>120.45</v>
      </c>
      <c r="H97" s="17">
        <v>19.84</v>
      </c>
      <c r="I97" s="17">
        <v>100.61</v>
      </c>
      <c r="J97" s="7">
        <v>5800</v>
      </c>
      <c r="K97" s="14">
        <f t="shared" si="5"/>
        <v>6943.74316668323</v>
      </c>
      <c r="L97" s="14">
        <f t="shared" si="6"/>
        <v>698610</v>
      </c>
      <c r="M97" s="15"/>
      <c r="N97" s="14"/>
      <c r="O97" s="14"/>
    </row>
    <row r="98" s="1" customFormat="1" ht="29" customHeight="1" spans="1:15">
      <c r="A98" s="7">
        <v>94</v>
      </c>
      <c r="B98" s="7" t="s">
        <v>46</v>
      </c>
      <c r="C98" s="7">
        <v>702</v>
      </c>
      <c r="D98" s="7" t="s">
        <v>36</v>
      </c>
      <c r="E98" s="7" t="s">
        <v>31</v>
      </c>
      <c r="F98" s="7" t="s">
        <v>28</v>
      </c>
      <c r="G98" s="17">
        <v>111.83</v>
      </c>
      <c r="H98" s="17">
        <v>18.42</v>
      </c>
      <c r="I98" s="17">
        <v>93.41</v>
      </c>
      <c r="J98" s="7">
        <f t="shared" si="7"/>
        <v>5850</v>
      </c>
      <c r="K98" s="14">
        <f t="shared" si="5"/>
        <v>7003.59169253827</v>
      </c>
      <c r="L98" s="14">
        <f t="shared" si="6"/>
        <v>654205.5</v>
      </c>
      <c r="M98" s="15"/>
      <c r="N98" s="14"/>
      <c r="O98" s="14"/>
    </row>
    <row r="99" s="1" customFormat="1" ht="29" customHeight="1" spans="1:15">
      <c r="A99" s="7">
        <v>95</v>
      </c>
      <c r="B99" s="7" t="s">
        <v>46</v>
      </c>
      <c r="C99" s="7">
        <v>703</v>
      </c>
      <c r="D99" s="7" t="s">
        <v>36</v>
      </c>
      <c r="E99" s="7" t="s">
        <v>47</v>
      </c>
      <c r="F99" s="7" t="s">
        <v>28</v>
      </c>
      <c r="G99" s="17">
        <v>86.31</v>
      </c>
      <c r="H99" s="17">
        <v>14.21</v>
      </c>
      <c r="I99" s="17">
        <v>72.1</v>
      </c>
      <c r="J99" s="7">
        <f t="shared" si="7"/>
        <v>5900</v>
      </c>
      <c r="K99" s="14">
        <f t="shared" si="5"/>
        <v>7062.81553398058</v>
      </c>
      <c r="L99" s="14">
        <f t="shared" si="6"/>
        <v>509229</v>
      </c>
      <c r="M99" s="15"/>
      <c r="N99" s="14"/>
      <c r="O99" s="14"/>
    </row>
    <row r="100" s="1" customFormat="1" ht="29" customHeight="1" spans="1:15">
      <c r="A100" s="7">
        <v>96</v>
      </c>
      <c r="B100" s="7" t="s">
        <v>46</v>
      </c>
      <c r="C100" s="7">
        <v>704</v>
      </c>
      <c r="D100" s="7" t="s">
        <v>36</v>
      </c>
      <c r="E100" s="7" t="s">
        <v>48</v>
      </c>
      <c r="F100" s="7" t="s">
        <v>28</v>
      </c>
      <c r="G100" s="17">
        <v>139.49</v>
      </c>
      <c r="H100" s="17">
        <v>22.97</v>
      </c>
      <c r="I100" s="17">
        <v>116.52</v>
      </c>
      <c r="J100" s="7">
        <v>6050</v>
      </c>
      <c r="K100" s="14">
        <f t="shared" si="5"/>
        <v>7242.65791280467</v>
      </c>
      <c r="L100" s="14">
        <f t="shared" si="6"/>
        <v>843914.5</v>
      </c>
      <c r="M100" s="15"/>
      <c r="N100" s="14"/>
      <c r="O100" s="14"/>
    </row>
    <row r="101" s="1" customFormat="1" ht="29" customHeight="1" spans="1:15">
      <c r="A101" s="7">
        <v>97</v>
      </c>
      <c r="B101" s="7" t="s">
        <v>46</v>
      </c>
      <c r="C101" s="7">
        <v>801</v>
      </c>
      <c r="D101" s="7" t="s">
        <v>37</v>
      </c>
      <c r="E101" s="7" t="s">
        <v>31</v>
      </c>
      <c r="F101" s="7" t="s">
        <v>28</v>
      </c>
      <c r="G101" s="17">
        <v>120.45</v>
      </c>
      <c r="H101" s="17">
        <v>19.84</v>
      </c>
      <c r="I101" s="17">
        <v>100.61</v>
      </c>
      <c r="J101" s="7">
        <v>5850</v>
      </c>
      <c r="K101" s="14">
        <f t="shared" si="5"/>
        <v>7003.60302156843</v>
      </c>
      <c r="L101" s="14">
        <f t="shared" si="6"/>
        <v>704632.5</v>
      </c>
      <c r="M101" s="15"/>
      <c r="N101" s="14"/>
      <c r="O101" s="14"/>
    </row>
    <row r="102" s="1" customFormat="1" ht="29" customHeight="1" spans="1:15">
      <c r="A102" s="7">
        <v>98</v>
      </c>
      <c r="B102" s="7" t="s">
        <v>46</v>
      </c>
      <c r="C102" s="7">
        <v>802</v>
      </c>
      <c r="D102" s="7" t="s">
        <v>37</v>
      </c>
      <c r="E102" s="7" t="s">
        <v>31</v>
      </c>
      <c r="F102" s="7" t="s">
        <v>28</v>
      </c>
      <c r="G102" s="17">
        <v>111.83</v>
      </c>
      <c r="H102" s="17">
        <v>18.42</v>
      </c>
      <c r="I102" s="17">
        <v>93.41</v>
      </c>
      <c r="J102" s="7">
        <f t="shared" si="7"/>
        <v>5900</v>
      </c>
      <c r="K102" s="14">
        <f t="shared" ref="K102:K140" si="8">L102/I102</f>
        <v>7063.45145059416</v>
      </c>
      <c r="L102" s="14">
        <f t="shared" ref="L102:L140" si="9">G102*J102</f>
        <v>659797</v>
      </c>
      <c r="M102" s="15"/>
      <c r="N102" s="14"/>
      <c r="O102" s="14"/>
    </row>
    <row r="103" s="1" customFormat="1" ht="29" customHeight="1" spans="1:15">
      <c r="A103" s="7">
        <v>99</v>
      </c>
      <c r="B103" s="7" t="s">
        <v>46</v>
      </c>
      <c r="C103" s="7">
        <v>803</v>
      </c>
      <c r="D103" s="7" t="s">
        <v>37</v>
      </c>
      <c r="E103" s="7" t="s">
        <v>47</v>
      </c>
      <c r="F103" s="7" t="s">
        <v>28</v>
      </c>
      <c r="G103" s="17">
        <v>86.31</v>
      </c>
      <c r="H103" s="17">
        <v>14.21</v>
      </c>
      <c r="I103" s="17">
        <v>72.1</v>
      </c>
      <c r="J103" s="7">
        <f t="shared" si="7"/>
        <v>5950</v>
      </c>
      <c r="K103" s="14">
        <f t="shared" si="8"/>
        <v>7122.66990291262</v>
      </c>
      <c r="L103" s="14">
        <f t="shared" si="9"/>
        <v>513544.5</v>
      </c>
      <c r="M103" s="15"/>
      <c r="N103" s="14"/>
      <c r="O103" s="14"/>
    </row>
    <row r="104" s="1" customFormat="1" ht="29" customHeight="1" spans="1:15">
      <c r="A104" s="7">
        <v>100</v>
      </c>
      <c r="B104" s="7" t="s">
        <v>46</v>
      </c>
      <c r="C104" s="7">
        <v>804</v>
      </c>
      <c r="D104" s="7" t="s">
        <v>37</v>
      </c>
      <c r="E104" s="7" t="s">
        <v>48</v>
      </c>
      <c r="F104" s="7" t="s">
        <v>28</v>
      </c>
      <c r="G104" s="17">
        <v>139.49</v>
      </c>
      <c r="H104" s="17">
        <v>22.97</v>
      </c>
      <c r="I104" s="17">
        <v>116.52</v>
      </c>
      <c r="J104" s="7">
        <v>6100</v>
      </c>
      <c r="K104" s="14">
        <f t="shared" si="8"/>
        <v>7302.51458977</v>
      </c>
      <c r="L104" s="14">
        <f t="shared" si="9"/>
        <v>850889</v>
      </c>
      <c r="M104" s="15"/>
      <c r="N104" s="14"/>
      <c r="O104" s="14"/>
    </row>
    <row r="105" s="1" customFormat="1" ht="29" customHeight="1" spans="1:15">
      <c r="A105" s="7">
        <v>101</v>
      </c>
      <c r="B105" s="7" t="s">
        <v>46</v>
      </c>
      <c r="C105" s="7">
        <v>901</v>
      </c>
      <c r="D105" s="7" t="s">
        <v>38</v>
      </c>
      <c r="E105" s="7" t="s">
        <v>31</v>
      </c>
      <c r="F105" s="7" t="s">
        <v>28</v>
      </c>
      <c r="G105" s="17">
        <v>120.45</v>
      </c>
      <c r="H105" s="17">
        <v>19.84</v>
      </c>
      <c r="I105" s="17">
        <v>100.61</v>
      </c>
      <c r="J105" s="7">
        <v>5900</v>
      </c>
      <c r="K105" s="14">
        <f t="shared" si="8"/>
        <v>7063.46287645363</v>
      </c>
      <c r="L105" s="14">
        <f t="shared" si="9"/>
        <v>710655</v>
      </c>
      <c r="M105" s="15"/>
      <c r="N105" s="14"/>
      <c r="O105" s="14"/>
    </row>
    <row r="106" s="1" customFormat="1" ht="29" customHeight="1" spans="1:15">
      <c r="A106" s="7">
        <v>102</v>
      </c>
      <c r="B106" s="7" t="s">
        <v>46</v>
      </c>
      <c r="C106" s="7">
        <v>902</v>
      </c>
      <c r="D106" s="7" t="s">
        <v>38</v>
      </c>
      <c r="E106" s="7" t="s">
        <v>31</v>
      </c>
      <c r="F106" s="7" t="s">
        <v>28</v>
      </c>
      <c r="G106" s="17">
        <v>111.83</v>
      </c>
      <c r="H106" s="17">
        <v>18.42</v>
      </c>
      <c r="I106" s="17">
        <v>93.41</v>
      </c>
      <c r="J106" s="7">
        <f t="shared" si="7"/>
        <v>5950</v>
      </c>
      <c r="K106" s="14">
        <f t="shared" si="8"/>
        <v>7123.31120865004</v>
      </c>
      <c r="L106" s="14">
        <f t="shared" si="9"/>
        <v>665388.5</v>
      </c>
      <c r="M106" s="15"/>
      <c r="N106" s="14"/>
      <c r="O106" s="14"/>
    </row>
    <row r="107" s="1" customFormat="1" ht="29" customHeight="1" spans="1:15">
      <c r="A107" s="7">
        <v>103</v>
      </c>
      <c r="B107" s="7" t="s">
        <v>46</v>
      </c>
      <c r="C107" s="7">
        <v>903</v>
      </c>
      <c r="D107" s="7" t="s">
        <v>38</v>
      </c>
      <c r="E107" s="7" t="s">
        <v>47</v>
      </c>
      <c r="F107" s="7" t="s">
        <v>28</v>
      </c>
      <c r="G107" s="17">
        <v>86.31</v>
      </c>
      <c r="H107" s="17">
        <v>14.21</v>
      </c>
      <c r="I107" s="17">
        <v>72.1</v>
      </c>
      <c r="J107" s="7">
        <f t="shared" si="7"/>
        <v>6000</v>
      </c>
      <c r="K107" s="14">
        <f t="shared" si="8"/>
        <v>7182.52427184466</v>
      </c>
      <c r="L107" s="14">
        <f t="shared" si="9"/>
        <v>517860</v>
      </c>
      <c r="M107" s="15"/>
      <c r="N107" s="14"/>
      <c r="O107" s="14"/>
    </row>
    <row r="108" s="1" customFormat="1" ht="29" customHeight="1" spans="1:15">
      <c r="A108" s="7">
        <v>104</v>
      </c>
      <c r="B108" s="7" t="s">
        <v>46</v>
      </c>
      <c r="C108" s="7">
        <v>904</v>
      </c>
      <c r="D108" s="7" t="s">
        <v>38</v>
      </c>
      <c r="E108" s="7" t="s">
        <v>48</v>
      </c>
      <c r="F108" s="7" t="s">
        <v>28</v>
      </c>
      <c r="G108" s="17">
        <v>139.49</v>
      </c>
      <c r="H108" s="17">
        <v>22.97</v>
      </c>
      <c r="I108" s="17">
        <v>116.52</v>
      </c>
      <c r="J108" s="7">
        <v>6150</v>
      </c>
      <c r="K108" s="14">
        <f t="shared" si="8"/>
        <v>7362.37126673532</v>
      </c>
      <c r="L108" s="14">
        <f t="shared" si="9"/>
        <v>857863.5</v>
      </c>
      <c r="M108" s="15"/>
      <c r="N108" s="14"/>
      <c r="O108" s="14"/>
    </row>
    <row r="109" s="1" customFormat="1" ht="29" customHeight="1" spans="1:15">
      <c r="A109" s="7">
        <v>105</v>
      </c>
      <c r="B109" s="7" t="s">
        <v>46</v>
      </c>
      <c r="C109" s="7">
        <v>1001</v>
      </c>
      <c r="D109" s="7" t="s">
        <v>39</v>
      </c>
      <c r="E109" s="7" t="s">
        <v>31</v>
      </c>
      <c r="F109" s="7" t="s">
        <v>28</v>
      </c>
      <c r="G109" s="17">
        <v>120.45</v>
      </c>
      <c r="H109" s="17">
        <v>19.84</v>
      </c>
      <c r="I109" s="17">
        <v>100.61</v>
      </c>
      <c r="J109" s="7">
        <v>5950</v>
      </c>
      <c r="K109" s="14">
        <f t="shared" si="8"/>
        <v>7123.32273133883</v>
      </c>
      <c r="L109" s="14">
        <f t="shared" si="9"/>
        <v>716677.5</v>
      </c>
      <c r="M109" s="15"/>
      <c r="N109" s="14"/>
      <c r="O109" s="14"/>
    </row>
    <row r="110" s="1" customFormat="1" ht="29" customHeight="1" spans="1:15">
      <c r="A110" s="7">
        <v>106</v>
      </c>
      <c r="B110" s="7" t="s">
        <v>46</v>
      </c>
      <c r="C110" s="7">
        <v>1002</v>
      </c>
      <c r="D110" s="7" t="s">
        <v>39</v>
      </c>
      <c r="E110" s="7" t="s">
        <v>31</v>
      </c>
      <c r="F110" s="7" t="s">
        <v>28</v>
      </c>
      <c r="G110" s="17">
        <v>111.83</v>
      </c>
      <c r="H110" s="17">
        <v>18.42</v>
      </c>
      <c r="I110" s="17">
        <v>93.41</v>
      </c>
      <c r="J110" s="7">
        <f t="shared" si="7"/>
        <v>6000</v>
      </c>
      <c r="K110" s="14">
        <f t="shared" si="8"/>
        <v>7183.17096670592</v>
      </c>
      <c r="L110" s="14">
        <f t="shared" si="9"/>
        <v>670980</v>
      </c>
      <c r="M110" s="15"/>
      <c r="N110" s="14"/>
      <c r="O110" s="14"/>
    </row>
    <row r="111" s="1" customFormat="1" ht="29" customHeight="1" spans="1:15">
      <c r="A111" s="7">
        <v>107</v>
      </c>
      <c r="B111" s="7" t="s">
        <v>46</v>
      </c>
      <c r="C111" s="7">
        <v>1003</v>
      </c>
      <c r="D111" s="7" t="s">
        <v>39</v>
      </c>
      <c r="E111" s="7" t="s">
        <v>47</v>
      </c>
      <c r="F111" s="7" t="s">
        <v>28</v>
      </c>
      <c r="G111" s="17">
        <v>86.31</v>
      </c>
      <c r="H111" s="17">
        <v>14.21</v>
      </c>
      <c r="I111" s="17">
        <v>72.1</v>
      </c>
      <c r="J111" s="7">
        <f t="shared" si="7"/>
        <v>6050</v>
      </c>
      <c r="K111" s="14">
        <f t="shared" si="8"/>
        <v>7242.3786407767</v>
      </c>
      <c r="L111" s="14">
        <f t="shared" si="9"/>
        <v>522175.5</v>
      </c>
      <c r="M111" s="15"/>
      <c r="N111" s="14"/>
      <c r="O111" s="14"/>
    </row>
    <row r="112" s="1" customFormat="1" ht="29" customHeight="1" spans="1:15">
      <c r="A112" s="7">
        <v>108</v>
      </c>
      <c r="B112" s="7" t="s">
        <v>46</v>
      </c>
      <c r="C112" s="7">
        <v>1004</v>
      </c>
      <c r="D112" s="7" t="s">
        <v>39</v>
      </c>
      <c r="E112" s="7" t="s">
        <v>48</v>
      </c>
      <c r="F112" s="7" t="s">
        <v>28</v>
      </c>
      <c r="G112" s="17">
        <v>139.49</v>
      </c>
      <c r="H112" s="17">
        <v>22.97</v>
      </c>
      <c r="I112" s="17">
        <v>116.52</v>
      </c>
      <c r="J112" s="7">
        <v>6200</v>
      </c>
      <c r="K112" s="14">
        <f t="shared" si="8"/>
        <v>7422.22794370065</v>
      </c>
      <c r="L112" s="14">
        <f t="shared" si="9"/>
        <v>864838</v>
      </c>
      <c r="M112" s="15"/>
      <c r="N112" s="14"/>
      <c r="O112" s="14"/>
    </row>
    <row r="113" s="1" customFormat="1" ht="29" customHeight="1" spans="1:15">
      <c r="A113" s="7">
        <v>109</v>
      </c>
      <c r="B113" s="7" t="s">
        <v>46</v>
      </c>
      <c r="C113" s="7">
        <v>1101</v>
      </c>
      <c r="D113" s="7" t="s">
        <v>40</v>
      </c>
      <c r="E113" s="7" t="s">
        <v>31</v>
      </c>
      <c r="F113" s="7" t="s">
        <v>28</v>
      </c>
      <c r="G113" s="17">
        <v>120.45</v>
      </c>
      <c r="H113" s="17">
        <v>19.84</v>
      </c>
      <c r="I113" s="17">
        <v>100.61</v>
      </c>
      <c r="J113" s="7">
        <v>6000</v>
      </c>
      <c r="K113" s="14">
        <f t="shared" si="8"/>
        <v>7183.18258622403</v>
      </c>
      <c r="L113" s="14">
        <f t="shared" si="9"/>
        <v>722700</v>
      </c>
      <c r="M113" s="15"/>
      <c r="N113" s="14"/>
      <c r="O113" s="14"/>
    </row>
    <row r="114" s="1" customFormat="1" ht="29" customHeight="1" spans="1:15">
      <c r="A114" s="7">
        <v>110</v>
      </c>
      <c r="B114" s="7" t="s">
        <v>46</v>
      </c>
      <c r="C114" s="7">
        <v>1102</v>
      </c>
      <c r="D114" s="7" t="s">
        <v>40</v>
      </c>
      <c r="E114" s="7" t="s">
        <v>31</v>
      </c>
      <c r="F114" s="7" t="s">
        <v>28</v>
      </c>
      <c r="G114" s="17">
        <v>111.83</v>
      </c>
      <c r="H114" s="17">
        <v>18.42</v>
      </c>
      <c r="I114" s="17">
        <v>93.41</v>
      </c>
      <c r="J114" s="7">
        <f t="shared" si="7"/>
        <v>6050</v>
      </c>
      <c r="K114" s="14">
        <f t="shared" si="8"/>
        <v>7243.0307247618</v>
      </c>
      <c r="L114" s="14">
        <f t="shared" si="9"/>
        <v>676571.5</v>
      </c>
      <c r="M114" s="15"/>
      <c r="N114" s="14"/>
      <c r="O114" s="14"/>
    </row>
    <row r="115" s="1" customFormat="1" ht="29" customHeight="1" spans="1:15">
      <c r="A115" s="7">
        <v>111</v>
      </c>
      <c r="B115" s="7" t="s">
        <v>46</v>
      </c>
      <c r="C115" s="7">
        <v>1103</v>
      </c>
      <c r="D115" s="7" t="s">
        <v>40</v>
      </c>
      <c r="E115" s="7" t="s">
        <v>47</v>
      </c>
      <c r="F115" s="7" t="s">
        <v>28</v>
      </c>
      <c r="G115" s="17">
        <v>86.31</v>
      </c>
      <c r="H115" s="17">
        <v>14.21</v>
      </c>
      <c r="I115" s="17">
        <v>72.1</v>
      </c>
      <c r="J115" s="7">
        <f t="shared" si="7"/>
        <v>6100</v>
      </c>
      <c r="K115" s="14">
        <f t="shared" si="8"/>
        <v>7302.23300970874</v>
      </c>
      <c r="L115" s="14">
        <f t="shared" si="9"/>
        <v>526491</v>
      </c>
      <c r="M115" s="15"/>
      <c r="N115" s="14"/>
      <c r="O115" s="14"/>
    </row>
    <row r="116" s="1" customFormat="1" ht="29" customHeight="1" spans="1:15">
      <c r="A116" s="7">
        <v>112</v>
      </c>
      <c r="B116" s="7" t="s">
        <v>46</v>
      </c>
      <c r="C116" s="7">
        <v>1104</v>
      </c>
      <c r="D116" s="7" t="s">
        <v>40</v>
      </c>
      <c r="E116" s="7" t="s">
        <v>48</v>
      </c>
      <c r="F116" s="7" t="s">
        <v>28</v>
      </c>
      <c r="G116" s="17">
        <v>139.49</v>
      </c>
      <c r="H116" s="17">
        <v>22.97</v>
      </c>
      <c r="I116" s="17">
        <v>116.52</v>
      </c>
      <c r="J116" s="7">
        <v>6250</v>
      </c>
      <c r="K116" s="14">
        <f t="shared" si="8"/>
        <v>7482.08462066598</v>
      </c>
      <c r="L116" s="14">
        <f t="shared" si="9"/>
        <v>871812.5</v>
      </c>
      <c r="M116" s="15"/>
      <c r="N116" s="14"/>
      <c r="O116" s="14"/>
    </row>
    <row r="117" s="1" customFormat="1" ht="29" customHeight="1" spans="1:15">
      <c r="A117" s="7">
        <v>113</v>
      </c>
      <c r="B117" s="7" t="s">
        <v>46</v>
      </c>
      <c r="C117" s="7">
        <v>1201</v>
      </c>
      <c r="D117" s="7" t="s">
        <v>41</v>
      </c>
      <c r="E117" s="7" t="s">
        <v>31</v>
      </c>
      <c r="F117" s="7" t="s">
        <v>28</v>
      </c>
      <c r="G117" s="17">
        <v>120.45</v>
      </c>
      <c r="H117" s="17">
        <v>19.84</v>
      </c>
      <c r="I117" s="17">
        <v>100.61</v>
      </c>
      <c r="J117" s="7">
        <v>6050</v>
      </c>
      <c r="K117" s="14">
        <f t="shared" si="8"/>
        <v>7243.04244110923</v>
      </c>
      <c r="L117" s="14">
        <f t="shared" si="9"/>
        <v>728722.5</v>
      </c>
      <c r="M117" s="15"/>
      <c r="N117" s="14"/>
      <c r="O117" s="14"/>
    </row>
    <row r="118" s="1" customFormat="1" ht="29" customHeight="1" spans="1:15">
      <c r="A118" s="7">
        <v>114</v>
      </c>
      <c r="B118" s="7" t="s">
        <v>46</v>
      </c>
      <c r="C118" s="7">
        <v>1202</v>
      </c>
      <c r="D118" s="7" t="s">
        <v>41</v>
      </c>
      <c r="E118" s="7" t="s">
        <v>31</v>
      </c>
      <c r="F118" s="7" t="s">
        <v>28</v>
      </c>
      <c r="G118" s="17">
        <v>111.83</v>
      </c>
      <c r="H118" s="17">
        <v>18.42</v>
      </c>
      <c r="I118" s="17">
        <v>93.41</v>
      </c>
      <c r="J118" s="7">
        <f t="shared" si="7"/>
        <v>6100</v>
      </c>
      <c r="K118" s="14">
        <f t="shared" si="8"/>
        <v>7302.89048281769</v>
      </c>
      <c r="L118" s="14">
        <f t="shared" si="9"/>
        <v>682163</v>
      </c>
      <c r="M118" s="15"/>
      <c r="N118" s="14"/>
      <c r="O118" s="14"/>
    </row>
    <row r="119" s="1" customFormat="1" ht="29" customHeight="1" spans="1:15">
      <c r="A119" s="7">
        <v>115</v>
      </c>
      <c r="B119" s="7" t="s">
        <v>46</v>
      </c>
      <c r="C119" s="7">
        <v>1203</v>
      </c>
      <c r="D119" s="7" t="s">
        <v>41</v>
      </c>
      <c r="E119" s="7" t="s">
        <v>47</v>
      </c>
      <c r="F119" s="7" t="s">
        <v>28</v>
      </c>
      <c r="G119" s="17">
        <v>86.31</v>
      </c>
      <c r="H119" s="17">
        <v>14.21</v>
      </c>
      <c r="I119" s="17">
        <v>72.1</v>
      </c>
      <c r="J119" s="7">
        <f t="shared" si="7"/>
        <v>6150</v>
      </c>
      <c r="K119" s="14">
        <f t="shared" si="8"/>
        <v>7362.08737864078</v>
      </c>
      <c r="L119" s="14">
        <f t="shared" si="9"/>
        <v>530806.5</v>
      </c>
      <c r="M119" s="15"/>
      <c r="N119" s="14"/>
      <c r="O119" s="14"/>
    </row>
    <row r="120" s="1" customFormat="1" ht="29" customHeight="1" spans="1:15">
      <c r="A120" s="7">
        <v>116</v>
      </c>
      <c r="B120" s="7" t="s">
        <v>46</v>
      </c>
      <c r="C120" s="7">
        <v>1204</v>
      </c>
      <c r="D120" s="7" t="s">
        <v>41</v>
      </c>
      <c r="E120" s="7" t="s">
        <v>48</v>
      </c>
      <c r="F120" s="7" t="s">
        <v>28</v>
      </c>
      <c r="G120" s="17">
        <v>139.49</v>
      </c>
      <c r="H120" s="17">
        <v>22.97</v>
      </c>
      <c r="I120" s="17">
        <v>116.52</v>
      </c>
      <c r="J120" s="7">
        <v>6300</v>
      </c>
      <c r="K120" s="14">
        <f t="shared" si="8"/>
        <v>7541.94129763131</v>
      </c>
      <c r="L120" s="14">
        <f t="shared" si="9"/>
        <v>878787</v>
      </c>
      <c r="M120" s="15"/>
      <c r="N120" s="14"/>
      <c r="O120" s="14"/>
    </row>
    <row r="121" s="1" customFormat="1" ht="29" customHeight="1" spans="1:15">
      <c r="A121" s="7">
        <v>117</v>
      </c>
      <c r="B121" s="7" t="s">
        <v>46</v>
      </c>
      <c r="C121" s="7">
        <v>1301</v>
      </c>
      <c r="D121" s="7" t="s">
        <v>42</v>
      </c>
      <c r="E121" s="7" t="s">
        <v>31</v>
      </c>
      <c r="F121" s="7" t="s">
        <v>28</v>
      </c>
      <c r="G121" s="17">
        <v>120.45</v>
      </c>
      <c r="H121" s="17">
        <v>19.84</v>
      </c>
      <c r="I121" s="17">
        <v>100.61</v>
      </c>
      <c r="J121" s="7">
        <v>6100</v>
      </c>
      <c r="K121" s="14">
        <f t="shared" si="8"/>
        <v>7302.90229599443</v>
      </c>
      <c r="L121" s="14">
        <f t="shared" si="9"/>
        <v>734745</v>
      </c>
      <c r="M121" s="15"/>
      <c r="N121" s="14"/>
      <c r="O121" s="14"/>
    </row>
    <row r="122" s="1" customFormat="1" ht="29" customHeight="1" spans="1:15">
      <c r="A122" s="7">
        <v>118</v>
      </c>
      <c r="B122" s="7" t="s">
        <v>46</v>
      </c>
      <c r="C122" s="7">
        <v>1302</v>
      </c>
      <c r="D122" s="7" t="s">
        <v>42</v>
      </c>
      <c r="E122" s="7" t="s">
        <v>31</v>
      </c>
      <c r="F122" s="7" t="s">
        <v>28</v>
      </c>
      <c r="G122" s="17">
        <v>111.83</v>
      </c>
      <c r="H122" s="17">
        <v>18.42</v>
      </c>
      <c r="I122" s="17">
        <v>93.41</v>
      </c>
      <c r="J122" s="7">
        <f t="shared" si="7"/>
        <v>6150</v>
      </c>
      <c r="K122" s="14">
        <f t="shared" si="8"/>
        <v>7362.75024087357</v>
      </c>
      <c r="L122" s="14">
        <f t="shared" si="9"/>
        <v>687754.5</v>
      </c>
      <c r="M122" s="15"/>
      <c r="N122" s="14"/>
      <c r="O122" s="14"/>
    </row>
    <row r="123" s="1" customFormat="1" ht="29" customHeight="1" spans="1:15">
      <c r="A123" s="7">
        <v>119</v>
      </c>
      <c r="B123" s="7" t="s">
        <v>46</v>
      </c>
      <c r="C123" s="7">
        <v>1303</v>
      </c>
      <c r="D123" s="7" t="s">
        <v>42</v>
      </c>
      <c r="E123" s="7" t="s">
        <v>47</v>
      </c>
      <c r="F123" s="7" t="s">
        <v>28</v>
      </c>
      <c r="G123" s="17">
        <v>86.31</v>
      </c>
      <c r="H123" s="17">
        <v>14.21</v>
      </c>
      <c r="I123" s="17">
        <v>72.1</v>
      </c>
      <c r="J123" s="7">
        <f t="shared" si="7"/>
        <v>6200</v>
      </c>
      <c r="K123" s="14">
        <f t="shared" si="8"/>
        <v>7421.94174757282</v>
      </c>
      <c r="L123" s="14">
        <f t="shared" si="9"/>
        <v>535122</v>
      </c>
      <c r="M123" s="15"/>
      <c r="N123" s="14"/>
      <c r="O123" s="14"/>
    </row>
    <row r="124" s="1" customFormat="1" ht="29" customHeight="1" spans="1:15">
      <c r="A124" s="7">
        <v>120</v>
      </c>
      <c r="B124" s="7" t="s">
        <v>46</v>
      </c>
      <c r="C124" s="7">
        <v>1304</v>
      </c>
      <c r="D124" s="7" t="s">
        <v>42</v>
      </c>
      <c r="E124" s="7" t="s">
        <v>48</v>
      </c>
      <c r="F124" s="7" t="s">
        <v>28</v>
      </c>
      <c r="G124" s="17">
        <v>139.49</v>
      </c>
      <c r="H124" s="17">
        <v>22.97</v>
      </c>
      <c r="I124" s="17">
        <v>116.52</v>
      </c>
      <c r="J124" s="7">
        <v>6350</v>
      </c>
      <c r="K124" s="14">
        <f t="shared" si="8"/>
        <v>7601.79797459664</v>
      </c>
      <c r="L124" s="14">
        <f t="shared" si="9"/>
        <v>885761.5</v>
      </c>
      <c r="M124" s="15"/>
      <c r="N124" s="14"/>
      <c r="O124" s="14"/>
    </row>
    <row r="125" s="1" customFormat="1" ht="29" customHeight="1" spans="1:15">
      <c r="A125" s="7">
        <v>121</v>
      </c>
      <c r="B125" s="7" t="s">
        <v>46</v>
      </c>
      <c r="C125" s="7">
        <v>1401</v>
      </c>
      <c r="D125" s="7" t="s">
        <v>43</v>
      </c>
      <c r="E125" s="7" t="s">
        <v>31</v>
      </c>
      <c r="F125" s="7" t="s">
        <v>28</v>
      </c>
      <c r="G125" s="17">
        <v>120.45</v>
      </c>
      <c r="H125" s="17">
        <v>19.84</v>
      </c>
      <c r="I125" s="17">
        <v>100.61</v>
      </c>
      <c r="J125" s="7">
        <v>6150</v>
      </c>
      <c r="K125" s="14">
        <f t="shared" si="8"/>
        <v>7362.76215087963</v>
      </c>
      <c r="L125" s="14">
        <f t="shared" si="9"/>
        <v>740767.5</v>
      </c>
      <c r="M125" s="15"/>
      <c r="N125" s="14"/>
      <c r="O125" s="14"/>
    </row>
    <row r="126" s="1" customFormat="1" ht="29" customHeight="1" spans="1:15">
      <c r="A126" s="7">
        <v>122</v>
      </c>
      <c r="B126" s="7" t="s">
        <v>46</v>
      </c>
      <c r="C126" s="7">
        <v>1402</v>
      </c>
      <c r="D126" s="7" t="s">
        <v>43</v>
      </c>
      <c r="E126" s="7" t="s">
        <v>31</v>
      </c>
      <c r="F126" s="7" t="s">
        <v>28</v>
      </c>
      <c r="G126" s="17">
        <v>111.83</v>
      </c>
      <c r="H126" s="17">
        <v>18.42</v>
      </c>
      <c r="I126" s="17">
        <v>93.41</v>
      </c>
      <c r="J126" s="7">
        <f t="shared" si="7"/>
        <v>6200</v>
      </c>
      <c r="K126" s="14">
        <f t="shared" si="8"/>
        <v>7422.60999892945</v>
      </c>
      <c r="L126" s="14">
        <f t="shared" si="9"/>
        <v>693346</v>
      </c>
      <c r="M126" s="15"/>
      <c r="N126" s="14"/>
      <c r="O126" s="14"/>
    </row>
    <row r="127" s="1" customFormat="1" ht="29" customHeight="1" spans="1:15">
      <c r="A127" s="7">
        <v>123</v>
      </c>
      <c r="B127" s="7" t="s">
        <v>46</v>
      </c>
      <c r="C127" s="7">
        <v>1403</v>
      </c>
      <c r="D127" s="7" t="s">
        <v>43</v>
      </c>
      <c r="E127" s="7" t="s">
        <v>47</v>
      </c>
      <c r="F127" s="7" t="s">
        <v>28</v>
      </c>
      <c r="G127" s="17">
        <v>86.31</v>
      </c>
      <c r="H127" s="17">
        <v>14.21</v>
      </c>
      <c r="I127" s="17">
        <v>72.1</v>
      </c>
      <c r="J127" s="7">
        <f t="shared" si="7"/>
        <v>6250</v>
      </c>
      <c r="K127" s="14">
        <f t="shared" si="8"/>
        <v>7481.79611650485</v>
      </c>
      <c r="L127" s="14">
        <f t="shared" si="9"/>
        <v>539437.5</v>
      </c>
      <c r="M127" s="15"/>
      <c r="N127" s="14"/>
      <c r="O127" s="14"/>
    </row>
    <row r="128" s="1" customFormat="1" ht="29" customHeight="1" spans="1:15">
      <c r="A128" s="7">
        <v>124</v>
      </c>
      <c r="B128" s="7" t="s">
        <v>46</v>
      </c>
      <c r="C128" s="7">
        <v>1404</v>
      </c>
      <c r="D128" s="7" t="s">
        <v>43</v>
      </c>
      <c r="E128" s="7" t="s">
        <v>48</v>
      </c>
      <c r="F128" s="7" t="s">
        <v>28</v>
      </c>
      <c r="G128" s="17">
        <v>139.49</v>
      </c>
      <c r="H128" s="17">
        <v>22.97</v>
      </c>
      <c r="I128" s="17">
        <v>116.52</v>
      </c>
      <c r="J128" s="7">
        <v>6400</v>
      </c>
      <c r="K128" s="14">
        <f t="shared" si="8"/>
        <v>7661.65465156196</v>
      </c>
      <c r="L128" s="14">
        <f t="shared" si="9"/>
        <v>892736</v>
      </c>
      <c r="M128" s="15"/>
      <c r="N128" s="14"/>
      <c r="O128" s="14"/>
    </row>
    <row r="129" s="1" customFormat="1" ht="29" customHeight="1" spans="1:15">
      <c r="A129" s="7">
        <v>125</v>
      </c>
      <c r="B129" s="7" t="s">
        <v>46</v>
      </c>
      <c r="C129" s="7">
        <v>1501</v>
      </c>
      <c r="D129" s="7" t="s">
        <v>44</v>
      </c>
      <c r="E129" s="7" t="s">
        <v>31</v>
      </c>
      <c r="F129" s="7" t="s">
        <v>28</v>
      </c>
      <c r="G129" s="17">
        <v>120.45</v>
      </c>
      <c r="H129" s="17">
        <v>19.84</v>
      </c>
      <c r="I129" s="17">
        <v>100.61</v>
      </c>
      <c r="J129" s="7">
        <v>6200</v>
      </c>
      <c r="K129" s="14">
        <f t="shared" si="8"/>
        <v>7422.62200576483</v>
      </c>
      <c r="L129" s="14">
        <f t="shared" si="9"/>
        <v>746790</v>
      </c>
      <c r="M129" s="15"/>
      <c r="N129" s="14"/>
      <c r="O129" s="14"/>
    </row>
    <row r="130" s="1" customFormat="1" ht="29" customHeight="1" spans="1:15">
      <c r="A130" s="7">
        <v>126</v>
      </c>
      <c r="B130" s="7" t="s">
        <v>46</v>
      </c>
      <c r="C130" s="7">
        <v>1502</v>
      </c>
      <c r="D130" s="7" t="s">
        <v>44</v>
      </c>
      <c r="E130" s="7" t="s">
        <v>31</v>
      </c>
      <c r="F130" s="7" t="s">
        <v>28</v>
      </c>
      <c r="G130" s="17">
        <v>111.83</v>
      </c>
      <c r="H130" s="17">
        <v>18.42</v>
      </c>
      <c r="I130" s="17">
        <v>93.41</v>
      </c>
      <c r="J130" s="7">
        <f t="shared" si="7"/>
        <v>6250</v>
      </c>
      <c r="K130" s="14">
        <f t="shared" si="8"/>
        <v>7482.46975698533</v>
      </c>
      <c r="L130" s="14">
        <f t="shared" si="9"/>
        <v>698937.5</v>
      </c>
      <c r="M130" s="15"/>
      <c r="N130" s="14"/>
      <c r="O130" s="14"/>
    </row>
    <row r="131" s="1" customFormat="1" ht="29" customHeight="1" spans="1:15">
      <c r="A131" s="7">
        <v>127</v>
      </c>
      <c r="B131" s="7" t="s">
        <v>46</v>
      </c>
      <c r="C131" s="7">
        <v>1503</v>
      </c>
      <c r="D131" s="7" t="s">
        <v>44</v>
      </c>
      <c r="E131" s="7" t="s">
        <v>47</v>
      </c>
      <c r="F131" s="7" t="s">
        <v>28</v>
      </c>
      <c r="G131" s="17">
        <v>86.31</v>
      </c>
      <c r="H131" s="17">
        <v>14.21</v>
      </c>
      <c r="I131" s="17">
        <v>72.1</v>
      </c>
      <c r="J131" s="7">
        <f t="shared" si="7"/>
        <v>6300</v>
      </c>
      <c r="K131" s="14">
        <f t="shared" si="8"/>
        <v>7541.65048543689</v>
      </c>
      <c r="L131" s="14">
        <f t="shared" si="9"/>
        <v>543753</v>
      </c>
      <c r="M131" s="15"/>
      <c r="N131" s="14"/>
      <c r="O131" s="14"/>
    </row>
    <row r="132" s="1" customFormat="1" ht="29" customHeight="1" spans="1:15">
      <c r="A132" s="7">
        <v>128</v>
      </c>
      <c r="B132" s="7" t="s">
        <v>46</v>
      </c>
      <c r="C132" s="7">
        <v>1504</v>
      </c>
      <c r="D132" s="7" t="s">
        <v>44</v>
      </c>
      <c r="E132" s="7" t="s">
        <v>48</v>
      </c>
      <c r="F132" s="7" t="s">
        <v>28</v>
      </c>
      <c r="G132" s="17">
        <v>139.49</v>
      </c>
      <c r="H132" s="17">
        <v>22.97</v>
      </c>
      <c r="I132" s="17">
        <v>116.52</v>
      </c>
      <c r="J132" s="7">
        <v>6450</v>
      </c>
      <c r="K132" s="14">
        <f t="shared" si="8"/>
        <v>7721.51132852729</v>
      </c>
      <c r="L132" s="14">
        <f t="shared" si="9"/>
        <v>899710.5</v>
      </c>
      <c r="M132" s="15"/>
      <c r="N132" s="14"/>
      <c r="O132" s="14"/>
    </row>
    <row r="133" s="1" customFormat="1" ht="29" customHeight="1" spans="1:15">
      <c r="A133" s="7">
        <v>129</v>
      </c>
      <c r="B133" s="7" t="s">
        <v>46</v>
      </c>
      <c r="C133" s="7">
        <v>1601</v>
      </c>
      <c r="D133" s="7" t="s">
        <v>49</v>
      </c>
      <c r="E133" s="7" t="s">
        <v>31</v>
      </c>
      <c r="F133" s="7" t="s">
        <v>28</v>
      </c>
      <c r="G133" s="17">
        <v>120.45</v>
      </c>
      <c r="H133" s="17">
        <v>19.84</v>
      </c>
      <c r="I133" s="17">
        <v>100.61</v>
      </c>
      <c r="J133" s="7">
        <v>6250</v>
      </c>
      <c r="K133" s="14">
        <f t="shared" si="8"/>
        <v>7482.48186065003</v>
      </c>
      <c r="L133" s="14">
        <f t="shared" si="9"/>
        <v>752812.5</v>
      </c>
      <c r="M133" s="15"/>
      <c r="N133" s="14"/>
      <c r="O133" s="14"/>
    </row>
    <row r="134" s="1" customFormat="1" ht="29" customHeight="1" spans="1:15">
      <c r="A134" s="7">
        <v>130</v>
      </c>
      <c r="B134" s="7" t="s">
        <v>46</v>
      </c>
      <c r="C134" s="7">
        <v>1602</v>
      </c>
      <c r="D134" s="7" t="s">
        <v>49</v>
      </c>
      <c r="E134" s="7" t="s">
        <v>31</v>
      </c>
      <c r="F134" s="7" t="s">
        <v>28</v>
      </c>
      <c r="G134" s="17">
        <v>111.83</v>
      </c>
      <c r="H134" s="17">
        <v>18.42</v>
      </c>
      <c r="I134" s="17">
        <v>93.41</v>
      </c>
      <c r="J134" s="7">
        <f t="shared" si="7"/>
        <v>6300</v>
      </c>
      <c r="K134" s="14">
        <f t="shared" si="8"/>
        <v>7542.32951504122</v>
      </c>
      <c r="L134" s="14">
        <f t="shared" si="9"/>
        <v>704529</v>
      </c>
      <c r="M134" s="15"/>
      <c r="N134" s="14"/>
      <c r="O134" s="14"/>
    </row>
    <row r="135" s="1" customFormat="1" ht="29" customHeight="1" spans="1:15">
      <c r="A135" s="7">
        <v>131</v>
      </c>
      <c r="B135" s="7" t="s">
        <v>46</v>
      </c>
      <c r="C135" s="7">
        <v>1603</v>
      </c>
      <c r="D135" s="7" t="s">
        <v>49</v>
      </c>
      <c r="E135" s="7" t="s">
        <v>47</v>
      </c>
      <c r="F135" s="7" t="s">
        <v>28</v>
      </c>
      <c r="G135" s="17">
        <v>86.31</v>
      </c>
      <c r="H135" s="17">
        <v>14.21</v>
      </c>
      <c r="I135" s="17">
        <v>72.1</v>
      </c>
      <c r="J135" s="7">
        <f t="shared" si="7"/>
        <v>6350</v>
      </c>
      <c r="K135" s="14">
        <f t="shared" si="8"/>
        <v>7601.50485436893</v>
      </c>
      <c r="L135" s="14">
        <f t="shared" si="9"/>
        <v>548068.5</v>
      </c>
      <c r="M135" s="15"/>
      <c r="N135" s="14"/>
      <c r="O135" s="14"/>
    </row>
    <row r="136" s="1" customFormat="1" ht="29" customHeight="1" spans="1:15">
      <c r="A136" s="7">
        <v>132</v>
      </c>
      <c r="B136" s="7" t="s">
        <v>46</v>
      </c>
      <c r="C136" s="7">
        <v>1604</v>
      </c>
      <c r="D136" s="7" t="s">
        <v>49</v>
      </c>
      <c r="E136" s="7" t="s">
        <v>48</v>
      </c>
      <c r="F136" s="7" t="s">
        <v>28</v>
      </c>
      <c r="G136" s="17">
        <v>139.49</v>
      </c>
      <c r="H136" s="17">
        <v>22.97</v>
      </c>
      <c r="I136" s="17">
        <v>116.52</v>
      </c>
      <c r="J136" s="7">
        <v>6500</v>
      </c>
      <c r="K136" s="14">
        <f t="shared" si="8"/>
        <v>7781.36800549262</v>
      </c>
      <c r="L136" s="14">
        <f t="shared" si="9"/>
        <v>906685</v>
      </c>
      <c r="M136" s="15"/>
      <c r="N136" s="14"/>
      <c r="O136" s="14"/>
    </row>
    <row r="137" s="1" customFormat="1" ht="29" customHeight="1" spans="1:15">
      <c r="A137" s="7">
        <v>133</v>
      </c>
      <c r="B137" s="7" t="s">
        <v>46</v>
      </c>
      <c r="C137" s="7">
        <v>1701</v>
      </c>
      <c r="D137" s="7" t="s">
        <v>50</v>
      </c>
      <c r="E137" s="7" t="s">
        <v>31</v>
      </c>
      <c r="F137" s="7" t="s">
        <v>28</v>
      </c>
      <c r="G137" s="17">
        <v>120.45</v>
      </c>
      <c r="H137" s="17">
        <v>19.84</v>
      </c>
      <c r="I137" s="17">
        <v>100.61</v>
      </c>
      <c r="J137" s="7">
        <v>6000</v>
      </c>
      <c r="K137" s="14">
        <f t="shared" si="8"/>
        <v>7183.18258622403</v>
      </c>
      <c r="L137" s="14">
        <f t="shared" si="9"/>
        <v>722700</v>
      </c>
      <c r="M137" s="15"/>
      <c r="N137" s="14"/>
      <c r="O137" s="14"/>
    </row>
    <row r="138" s="1" customFormat="1" ht="29" customHeight="1" spans="1:15">
      <c r="A138" s="7">
        <v>134</v>
      </c>
      <c r="B138" s="7" t="s">
        <v>46</v>
      </c>
      <c r="C138" s="7">
        <v>1702</v>
      </c>
      <c r="D138" s="7" t="s">
        <v>50</v>
      </c>
      <c r="E138" s="7" t="s">
        <v>31</v>
      </c>
      <c r="F138" s="7" t="s">
        <v>28</v>
      </c>
      <c r="G138" s="17">
        <v>111.83</v>
      </c>
      <c r="H138" s="17">
        <v>18.42</v>
      </c>
      <c r="I138" s="17">
        <v>93.41</v>
      </c>
      <c r="J138" s="7">
        <v>6050</v>
      </c>
      <c r="K138" s="14">
        <f t="shared" si="8"/>
        <v>7243.0307247618</v>
      </c>
      <c r="L138" s="14">
        <f t="shared" si="9"/>
        <v>676571.5</v>
      </c>
      <c r="M138" s="15"/>
      <c r="N138" s="14"/>
      <c r="O138" s="14"/>
    </row>
    <row r="139" s="1" customFormat="1" ht="29" customHeight="1" spans="1:15">
      <c r="A139" s="7">
        <v>135</v>
      </c>
      <c r="B139" s="7" t="s">
        <v>46</v>
      </c>
      <c r="C139" s="7">
        <v>1703</v>
      </c>
      <c r="D139" s="7" t="s">
        <v>50</v>
      </c>
      <c r="E139" s="7" t="s">
        <v>47</v>
      </c>
      <c r="F139" s="7" t="s">
        <v>28</v>
      </c>
      <c r="G139" s="17">
        <v>86.31</v>
      </c>
      <c r="H139" s="17">
        <v>14.21</v>
      </c>
      <c r="I139" s="17">
        <v>72.1</v>
      </c>
      <c r="J139" s="7">
        <v>6100</v>
      </c>
      <c r="K139" s="14">
        <f t="shared" si="8"/>
        <v>7302.23300970874</v>
      </c>
      <c r="L139" s="14">
        <f t="shared" si="9"/>
        <v>526491</v>
      </c>
      <c r="M139" s="15"/>
      <c r="N139" s="14"/>
      <c r="O139" s="14"/>
    </row>
    <row r="140" s="1" customFormat="1" ht="29" customHeight="1" spans="1:15">
      <c r="A140" s="7">
        <v>136</v>
      </c>
      <c r="B140" s="7" t="s">
        <v>46</v>
      </c>
      <c r="C140" s="7">
        <v>1704</v>
      </c>
      <c r="D140" s="7" t="s">
        <v>50</v>
      </c>
      <c r="E140" s="7" t="s">
        <v>48</v>
      </c>
      <c r="F140" s="7" t="s">
        <v>28</v>
      </c>
      <c r="G140" s="17">
        <v>139.49</v>
      </c>
      <c r="H140" s="17">
        <v>22.97</v>
      </c>
      <c r="I140" s="17">
        <v>116.52</v>
      </c>
      <c r="J140" s="7">
        <v>6250</v>
      </c>
      <c r="K140" s="14">
        <f t="shared" si="8"/>
        <v>7482.08462066598</v>
      </c>
      <c r="L140" s="14">
        <f t="shared" si="9"/>
        <v>871812.5</v>
      </c>
      <c r="M140" s="15"/>
      <c r="N140" s="14"/>
      <c r="O140" s="14"/>
    </row>
    <row r="141" s="2" customFormat="1" ht="31" customHeight="1" spans="1:15">
      <c r="A141" s="6" t="s">
        <v>51</v>
      </c>
      <c r="B141" s="6"/>
      <c r="C141" s="6"/>
      <c r="D141" s="6"/>
      <c r="E141" s="6"/>
      <c r="F141" s="6"/>
      <c r="G141" s="18">
        <f>SUM(G5:G140)</f>
        <v>15841.2</v>
      </c>
      <c r="H141" s="18">
        <f>SUM(H5:H140)</f>
        <v>2549.42</v>
      </c>
      <c r="I141" s="18">
        <f>SUM(I5:I140)</f>
        <v>13291.78</v>
      </c>
      <c r="J141" s="12"/>
      <c r="K141" s="12"/>
      <c r="L141" s="12">
        <f>SUM(L5:L140)</f>
        <v>106939532</v>
      </c>
      <c r="M141" s="22"/>
      <c r="N141" s="5"/>
      <c r="O141" s="5"/>
    </row>
    <row r="142" s="1" customFormat="1" ht="66" customHeight="1" spans="1:15">
      <c r="A142" s="19" t="s">
        <v>52</v>
      </c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</row>
    <row r="143" s="1" customFormat="1" ht="78" customHeight="1" spans="1:15">
      <c r="A143" s="20" t="s">
        <v>53</v>
      </c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="1" customFormat="1" ht="24.95" customHeight="1" spans="1:15">
      <c r="A144" s="21" t="s">
        <v>54</v>
      </c>
      <c r="B144" s="21"/>
      <c r="C144" s="21"/>
      <c r="D144" s="21"/>
      <c r="E144" s="21"/>
      <c r="F144" s="21"/>
      <c r="G144" s="21"/>
      <c r="H144" s="21"/>
      <c r="I144" s="21"/>
      <c r="J144" s="21"/>
      <c r="K144" s="21" t="s">
        <v>55</v>
      </c>
      <c r="L144" s="21"/>
      <c r="M144" s="21"/>
      <c r="N144" s="21"/>
      <c r="O144" s="21"/>
    </row>
    <row r="145" s="1" customFormat="1" ht="24.95" customHeight="1" spans="1:15">
      <c r="A145" s="21" t="s">
        <v>56</v>
      </c>
      <c r="B145" s="21"/>
      <c r="C145" s="21"/>
      <c r="D145" s="21"/>
      <c r="E145" s="21"/>
      <c r="F145" s="21"/>
      <c r="G145" s="21"/>
      <c r="H145" s="21"/>
      <c r="I145" s="21"/>
      <c r="J145" s="21"/>
      <c r="K145" s="21" t="s">
        <v>57</v>
      </c>
      <c r="L145" s="21"/>
      <c r="M145" s="21"/>
      <c r="N145" s="21"/>
      <c r="O145" s="21"/>
    </row>
    <row r="146" s="1" customFormat="1" ht="24.95" customHeight="1" spans="1:5">
      <c r="A146" s="21" t="s">
        <v>58</v>
      </c>
      <c r="B146" s="21"/>
      <c r="C146" s="21"/>
      <c r="D146" s="21"/>
      <c r="E146" s="21"/>
    </row>
  </sheetData>
  <autoFilter ref="A4:O146">
    <extLst/>
  </autoFilter>
  <sortState ref="A14:O72">
    <sortCondition ref="C14:C72"/>
  </sortState>
  <mergeCells count="12">
    <mergeCell ref="A1:B1"/>
    <mergeCell ref="A2:O2"/>
    <mergeCell ref="A3:H3"/>
    <mergeCell ref="K3:O3"/>
    <mergeCell ref="A141:F141"/>
    <mergeCell ref="A142:O142"/>
    <mergeCell ref="A143:O143"/>
    <mergeCell ref="A144:E144"/>
    <mergeCell ref="K144:L144"/>
    <mergeCell ref="A145:E145"/>
    <mergeCell ref="K145:L145"/>
    <mergeCell ref="A146:E146"/>
  </mergeCells>
  <pageMargins left="0.236111111111111" right="0.0784722222222222" top="0.275" bottom="0.236111111111111" header="0.275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6、7号楼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Z_1404030101</cp:lastModifiedBy>
  <dcterms:created xsi:type="dcterms:W3CDTF">2024-02-05T03:54:00Z</dcterms:created>
  <dcterms:modified xsi:type="dcterms:W3CDTF">2025-05-21T02:31:55Z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60864CE975FA47A28910380747D91EF0_11</vt:lpwstr>
  </property>
  <property fmtid="{D5CDD505-2E9C-101B-9397-08002B2CF9AE}" pid="3" name="KSOProductBuildVer">
    <vt:lpwstr>2052-12.1.0.15120</vt:lpwstr>
  </property>
</Properties>
</file>